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hidePivotFieldList="1"/>
  <mc:AlternateContent xmlns:mc="http://schemas.openxmlformats.org/markup-compatibility/2006">
    <mc:Choice Requires="x15">
      <x15ac:absPath xmlns:x15ac="http://schemas.microsoft.com/office/spreadsheetml/2010/11/ac" url="https://mccarranops-my.sharepoint.com/personal/sammraw_lasairport_com/Documents/Desktop/"/>
    </mc:Choice>
  </mc:AlternateContent>
  <xr:revisionPtr revIDLastSave="3068" documentId="11_F25DC773A252ABDACC104890D19F513C5ADE58F7" xr6:coauthVersionLast="47" xr6:coauthVersionMax="47" xr10:uidLastSave="{517058B3-F425-4087-A458-5D7B2F70D186}"/>
  <bookViews>
    <workbookView xWindow="-120" yWindow="-120" windowWidth="29040" windowHeight="15840" firstSheet="3" activeTab="8" xr2:uid="{00000000-000D-0000-FFFF-FFFF00000000}"/>
  </bookViews>
  <sheets>
    <sheet name="aircraft type" sheetId="3" r:id="rId1"/>
    <sheet name="non-stop seats" sheetId="5" r:id="rId2"/>
    <sheet name="non-stop flights" sheetId="4" r:id="rId3"/>
    <sheet name="Distance" sheetId="7" r:id="rId4"/>
    <sheet name="non-stop seats 13 mo" sheetId="6" r:id="rId5"/>
    <sheet name="Departing Seat by Day and Hour" sheetId="13" r:id="rId6"/>
    <sheet name="Arriving Seat by Day and Hour" sheetId="12" r:id="rId7"/>
    <sheet name="Quarterly Outlook" sheetId="9" r:id="rId8"/>
    <sheet name="Schedule Compare" sheetId="1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3" i="1" l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2" i="1"/>
  <c r="Q6" i="1"/>
  <c r="Q7" i="1"/>
  <c r="Q8" i="1"/>
  <c r="Q9" i="1"/>
  <c r="Q10" i="1"/>
  <c r="Q11" i="1"/>
  <c r="Q12" i="1"/>
  <c r="Q5" i="1"/>
  <c r="E43" i="1"/>
  <c r="G43" i="1"/>
  <c r="I43" i="1"/>
  <c r="J43" i="1"/>
  <c r="L43" i="1"/>
  <c r="O43" i="1"/>
  <c r="P43" i="1"/>
  <c r="Q43" i="1" s="1"/>
  <c r="D43" i="1"/>
  <c r="M42" i="1"/>
  <c r="K42" i="1"/>
  <c r="H42" i="1"/>
  <c r="F42" i="1"/>
  <c r="P14" i="1"/>
  <c r="Q14" i="1" s="1"/>
  <c r="O14" i="1"/>
  <c r="L14" i="1"/>
  <c r="J14" i="1"/>
  <c r="I14" i="1"/>
  <c r="G14" i="1"/>
  <c r="E14" i="1"/>
  <c r="D14" i="1"/>
  <c r="Q6" i="9"/>
  <c r="Q7" i="9"/>
  <c r="Q9" i="9"/>
  <c r="Q10" i="9"/>
  <c r="Q11" i="9"/>
  <c r="AF63" i="12"/>
  <c r="AF64" i="12"/>
  <c r="AF65" i="12"/>
  <c r="AF66" i="12"/>
  <c r="AF67" i="12"/>
  <c r="AF68" i="12"/>
  <c r="AF69" i="12"/>
  <c r="AF70" i="12"/>
  <c r="AF71" i="12"/>
  <c r="AF72" i="12"/>
  <c r="AF73" i="12"/>
  <c r="AF74" i="12"/>
  <c r="AF75" i="12"/>
  <c r="AF76" i="12"/>
  <c r="AF77" i="12"/>
  <c r="AF78" i="12"/>
  <c r="AF79" i="12"/>
  <c r="AF80" i="12"/>
  <c r="AF81" i="12"/>
  <c r="AF82" i="12"/>
  <c r="AF83" i="12"/>
  <c r="AF84" i="12"/>
  <c r="AF85" i="12"/>
  <c r="AF62" i="12"/>
  <c r="AF58" i="12"/>
  <c r="AF86" i="12" s="1"/>
  <c r="AF30" i="12"/>
  <c r="AF58" i="13"/>
  <c r="AF63" i="13"/>
  <c r="AF64" i="13"/>
  <c r="AF65" i="13"/>
  <c r="AF66" i="13"/>
  <c r="AF67" i="13"/>
  <c r="AF68" i="13"/>
  <c r="AF69" i="13"/>
  <c r="AF70" i="13"/>
  <c r="AF71" i="13"/>
  <c r="AF72" i="13"/>
  <c r="AF73" i="13"/>
  <c r="AF74" i="13"/>
  <c r="AF75" i="13"/>
  <c r="AF76" i="13"/>
  <c r="AF77" i="13"/>
  <c r="AF78" i="13"/>
  <c r="AF79" i="13"/>
  <c r="AF80" i="13"/>
  <c r="AF81" i="13"/>
  <c r="AF82" i="13"/>
  <c r="AF83" i="13"/>
  <c r="AF84" i="13"/>
  <c r="AF85" i="13"/>
  <c r="AF62" i="13"/>
  <c r="AF30" i="13"/>
  <c r="E164" i="4"/>
  <c r="F164" i="4"/>
  <c r="G164" i="4"/>
  <c r="H164" i="4"/>
  <c r="I164" i="4"/>
  <c r="J164" i="4"/>
  <c r="K164" i="4"/>
  <c r="L164" i="4"/>
  <c r="M164" i="4"/>
  <c r="N164" i="4"/>
  <c r="O164" i="4"/>
  <c r="P164" i="4"/>
  <c r="Q164" i="4"/>
  <c r="R164" i="4"/>
  <c r="S164" i="4"/>
  <c r="T164" i="4"/>
  <c r="U164" i="4"/>
  <c r="V164" i="4"/>
  <c r="W164" i="4"/>
  <c r="X164" i="4"/>
  <c r="Y164" i="4"/>
  <c r="Z164" i="4"/>
  <c r="AA164" i="4"/>
  <c r="AB164" i="4"/>
  <c r="AC164" i="4"/>
  <c r="AD164" i="4"/>
  <c r="AE164" i="4"/>
  <c r="AF164" i="4"/>
  <c r="AG164" i="4"/>
  <c r="D164" i="4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T8" i="3"/>
  <c r="S9" i="3"/>
  <c r="S10" i="3"/>
  <c r="S11" i="3"/>
  <c r="S12" i="3"/>
  <c r="S13" i="3"/>
  <c r="S14" i="3"/>
  <c r="S15" i="3"/>
  <c r="S8" i="3"/>
  <c r="AE58" i="12"/>
  <c r="AD58" i="12"/>
  <c r="AC58" i="12"/>
  <c r="AB58" i="12"/>
  <c r="AA58" i="12"/>
  <c r="Z58" i="12"/>
  <c r="Y58" i="12"/>
  <c r="X58" i="12"/>
  <c r="W58" i="12"/>
  <c r="V58" i="12"/>
  <c r="U58" i="12"/>
  <c r="T58" i="12"/>
  <c r="S58" i="12"/>
  <c r="R58" i="12"/>
  <c r="Q58" i="12"/>
  <c r="P58" i="12"/>
  <c r="O58" i="12"/>
  <c r="N58" i="12"/>
  <c r="M58" i="12"/>
  <c r="L58" i="12"/>
  <c r="K58" i="12"/>
  <c r="J58" i="12"/>
  <c r="I58" i="12"/>
  <c r="H58" i="12"/>
  <c r="G58" i="12"/>
  <c r="F58" i="12"/>
  <c r="E58" i="12"/>
  <c r="D58" i="12"/>
  <c r="C58" i="12"/>
  <c r="B58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D62" i="12"/>
  <c r="E62" i="12"/>
  <c r="F62" i="12"/>
  <c r="G62" i="12"/>
  <c r="H62" i="12"/>
  <c r="I62" i="12"/>
  <c r="J62" i="12"/>
  <c r="K62" i="12"/>
  <c r="L62" i="12"/>
  <c r="M62" i="12"/>
  <c r="N62" i="12"/>
  <c r="O62" i="12"/>
  <c r="P62" i="12"/>
  <c r="P86" i="12" s="1"/>
  <c r="Q62" i="12"/>
  <c r="R62" i="12"/>
  <c r="S62" i="12"/>
  <c r="T62" i="12"/>
  <c r="U62" i="12"/>
  <c r="V62" i="12"/>
  <c r="W62" i="12"/>
  <c r="X62" i="12"/>
  <c r="Y62" i="12"/>
  <c r="Z62" i="12"/>
  <c r="AA62" i="12"/>
  <c r="AB62" i="12"/>
  <c r="AC62" i="12"/>
  <c r="AD62" i="12"/>
  <c r="AE62" i="12"/>
  <c r="D63" i="12"/>
  <c r="E63" i="12"/>
  <c r="F63" i="12"/>
  <c r="G63" i="12"/>
  <c r="H63" i="12"/>
  <c r="I63" i="12"/>
  <c r="J63" i="12"/>
  <c r="K63" i="12"/>
  <c r="L63" i="12"/>
  <c r="M63" i="12"/>
  <c r="N63" i="12"/>
  <c r="O63" i="12"/>
  <c r="P63" i="12"/>
  <c r="Q63" i="12"/>
  <c r="R63" i="12"/>
  <c r="S63" i="12"/>
  <c r="T63" i="12"/>
  <c r="U63" i="12"/>
  <c r="V63" i="12"/>
  <c r="W63" i="12"/>
  <c r="X63" i="12"/>
  <c r="Y63" i="12"/>
  <c r="Z63" i="12"/>
  <c r="AA63" i="12"/>
  <c r="AB63" i="12"/>
  <c r="AC63" i="12"/>
  <c r="AD63" i="12"/>
  <c r="AE63" i="12"/>
  <c r="D64" i="12"/>
  <c r="E64" i="12"/>
  <c r="F64" i="12"/>
  <c r="G64" i="12"/>
  <c r="H64" i="12"/>
  <c r="I64" i="12"/>
  <c r="J64" i="12"/>
  <c r="K64" i="12"/>
  <c r="L64" i="12"/>
  <c r="M64" i="12"/>
  <c r="N64" i="12"/>
  <c r="O64" i="12"/>
  <c r="P64" i="12"/>
  <c r="Q64" i="12"/>
  <c r="R64" i="12"/>
  <c r="S64" i="12"/>
  <c r="T64" i="12"/>
  <c r="U64" i="12"/>
  <c r="V64" i="12"/>
  <c r="W64" i="12"/>
  <c r="X64" i="12"/>
  <c r="Y64" i="12"/>
  <c r="Z64" i="12"/>
  <c r="AA64" i="12"/>
  <c r="AB64" i="12"/>
  <c r="AC64" i="12"/>
  <c r="AD64" i="12"/>
  <c r="AE64" i="12"/>
  <c r="D65" i="12"/>
  <c r="E65" i="12"/>
  <c r="F65" i="12"/>
  <c r="G65" i="12"/>
  <c r="H65" i="12"/>
  <c r="I65" i="12"/>
  <c r="J65" i="12"/>
  <c r="K65" i="12"/>
  <c r="L65" i="12"/>
  <c r="M65" i="12"/>
  <c r="N65" i="12"/>
  <c r="O65" i="12"/>
  <c r="P65" i="12"/>
  <c r="Q65" i="12"/>
  <c r="R65" i="12"/>
  <c r="S65" i="12"/>
  <c r="T65" i="12"/>
  <c r="U65" i="12"/>
  <c r="V65" i="12"/>
  <c r="W65" i="12"/>
  <c r="X65" i="12"/>
  <c r="Y65" i="12"/>
  <c r="Z65" i="12"/>
  <c r="AA65" i="12"/>
  <c r="AB65" i="12"/>
  <c r="AC65" i="12"/>
  <c r="AD65" i="12"/>
  <c r="AE65" i="12"/>
  <c r="D66" i="12"/>
  <c r="E66" i="12"/>
  <c r="F66" i="12"/>
  <c r="G66" i="12"/>
  <c r="H66" i="12"/>
  <c r="I66" i="12"/>
  <c r="J66" i="12"/>
  <c r="K66" i="12"/>
  <c r="L66" i="12"/>
  <c r="M66" i="12"/>
  <c r="N66" i="12"/>
  <c r="O66" i="12"/>
  <c r="P66" i="12"/>
  <c r="Q66" i="12"/>
  <c r="R66" i="12"/>
  <c r="S66" i="12"/>
  <c r="T66" i="12"/>
  <c r="U66" i="12"/>
  <c r="V66" i="12"/>
  <c r="W66" i="12"/>
  <c r="X66" i="12"/>
  <c r="Y66" i="12"/>
  <c r="Z66" i="12"/>
  <c r="AA66" i="12"/>
  <c r="AB66" i="12"/>
  <c r="AC66" i="12"/>
  <c r="AD66" i="12"/>
  <c r="AE66" i="12"/>
  <c r="D67" i="12"/>
  <c r="E67" i="12"/>
  <c r="F67" i="12"/>
  <c r="G67" i="12"/>
  <c r="H67" i="12"/>
  <c r="I67" i="12"/>
  <c r="J67" i="12"/>
  <c r="K67" i="12"/>
  <c r="L67" i="12"/>
  <c r="M67" i="12"/>
  <c r="N67" i="12"/>
  <c r="O67" i="12"/>
  <c r="P67" i="12"/>
  <c r="Q67" i="12"/>
  <c r="R67" i="12"/>
  <c r="S67" i="12"/>
  <c r="T67" i="12"/>
  <c r="U67" i="12"/>
  <c r="V67" i="12"/>
  <c r="W67" i="12"/>
  <c r="X67" i="12"/>
  <c r="Y67" i="12"/>
  <c r="Z67" i="12"/>
  <c r="AA67" i="12"/>
  <c r="AB67" i="12"/>
  <c r="AC67" i="12"/>
  <c r="AD67" i="12"/>
  <c r="AE67" i="12"/>
  <c r="D68" i="12"/>
  <c r="E68" i="12"/>
  <c r="F68" i="12"/>
  <c r="G68" i="12"/>
  <c r="H68" i="12"/>
  <c r="I68" i="12"/>
  <c r="J68" i="12"/>
  <c r="K68" i="12"/>
  <c r="L68" i="12"/>
  <c r="M68" i="12"/>
  <c r="N68" i="12"/>
  <c r="O68" i="12"/>
  <c r="P68" i="12"/>
  <c r="Q68" i="12"/>
  <c r="R68" i="12"/>
  <c r="S68" i="12"/>
  <c r="T68" i="12"/>
  <c r="U68" i="12"/>
  <c r="V68" i="12"/>
  <c r="W68" i="12"/>
  <c r="X68" i="12"/>
  <c r="Y68" i="12"/>
  <c r="Z68" i="12"/>
  <c r="AA68" i="12"/>
  <c r="AB68" i="12"/>
  <c r="AC68" i="12"/>
  <c r="AD68" i="12"/>
  <c r="AE68" i="12"/>
  <c r="D69" i="12"/>
  <c r="E69" i="12"/>
  <c r="F69" i="12"/>
  <c r="G69" i="12"/>
  <c r="H69" i="12"/>
  <c r="I69" i="12"/>
  <c r="J69" i="12"/>
  <c r="K69" i="12"/>
  <c r="L69" i="12"/>
  <c r="M69" i="12"/>
  <c r="N69" i="12"/>
  <c r="O69" i="12"/>
  <c r="P69" i="12"/>
  <c r="Q69" i="12"/>
  <c r="R69" i="12"/>
  <c r="S69" i="12"/>
  <c r="T69" i="12"/>
  <c r="U69" i="12"/>
  <c r="V69" i="12"/>
  <c r="W69" i="12"/>
  <c r="X69" i="12"/>
  <c r="Y69" i="12"/>
  <c r="Z69" i="12"/>
  <c r="AA69" i="12"/>
  <c r="AB69" i="12"/>
  <c r="AC69" i="12"/>
  <c r="AD69" i="12"/>
  <c r="AE69" i="12"/>
  <c r="D70" i="12"/>
  <c r="E70" i="12"/>
  <c r="F70" i="12"/>
  <c r="G70" i="12"/>
  <c r="H70" i="12"/>
  <c r="I70" i="12"/>
  <c r="J70" i="12"/>
  <c r="K70" i="12"/>
  <c r="L70" i="12"/>
  <c r="M70" i="12"/>
  <c r="N70" i="12"/>
  <c r="O70" i="12"/>
  <c r="P70" i="12"/>
  <c r="Q70" i="12"/>
  <c r="R70" i="12"/>
  <c r="S70" i="12"/>
  <c r="T70" i="12"/>
  <c r="U70" i="12"/>
  <c r="V70" i="12"/>
  <c r="W70" i="12"/>
  <c r="X70" i="12"/>
  <c r="Y70" i="12"/>
  <c r="Z70" i="12"/>
  <c r="AA70" i="12"/>
  <c r="AB70" i="12"/>
  <c r="AC70" i="12"/>
  <c r="AD70" i="12"/>
  <c r="AE70" i="12"/>
  <c r="D71" i="12"/>
  <c r="E71" i="12"/>
  <c r="F71" i="12"/>
  <c r="G71" i="12"/>
  <c r="H71" i="12"/>
  <c r="I71" i="12"/>
  <c r="J71" i="12"/>
  <c r="K71" i="12"/>
  <c r="L71" i="12"/>
  <c r="M71" i="12"/>
  <c r="N71" i="12"/>
  <c r="O71" i="12"/>
  <c r="P71" i="12"/>
  <c r="Q71" i="12"/>
  <c r="R71" i="12"/>
  <c r="S71" i="12"/>
  <c r="T71" i="12"/>
  <c r="U71" i="12"/>
  <c r="V71" i="12"/>
  <c r="W71" i="12"/>
  <c r="X71" i="12"/>
  <c r="Y71" i="12"/>
  <c r="Z71" i="12"/>
  <c r="AA71" i="12"/>
  <c r="AB71" i="12"/>
  <c r="AC71" i="12"/>
  <c r="AD71" i="12"/>
  <c r="AE71" i="12"/>
  <c r="D72" i="12"/>
  <c r="E72" i="12"/>
  <c r="F72" i="12"/>
  <c r="G72" i="12"/>
  <c r="H72" i="12"/>
  <c r="I72" i="12"/>
  <c r="J72" i="12"/>
  <c r="K72" i="12"/>
  <c r="L72" i="12"/>
  <c r="M72" i="12"/>
  <c r="N72" i="12"/>
  <c r="O72" i="12"/>
  <c r="P72" i="12"/>
  <c r="Q72" i="12"/>
  <c r="R72" i="12"/>
  <c r="S72" i="12"/>
  <c r="T72" i="12"/>
  <c r="U72" i="12"/>
  <c r="V72" i="12"/>
  <c r="W72" i="12"/>
  <c r="X72" i="12"/>
  <c r="Y72" i="12"/>
  <c r="Z72" i="12"/>
  <c r="AA72" i="12"/>
  <c r="AB72" i="12"/>
  <c r="AC72" i="12"/>
  <c r="AD72" i="12"/>
  <c r="AE72" i="12"/>
  <c r="D73" i="12"/>
  <c r="E73" i="12"/>
  <c r="F73" i="12"/>
  <c r="G73" i="12"/>
  <c r="H73" i="12"/>
  <c r="I73" i="12"/>
  <c r="J73" i="12"/>
  <c r="K73" i="12"/>
  <c r="L73" i="12"/>
  <c r="M73" i="12"/>
  <c r="N73" i="12"/>
  <c r="O73" i="12"/>
  <c r="P73" i="12"/>
  <c r="Q73" i="12"/>
  <c r="R73" i="12"/>
  <c r="S73" i="12"/>
  <c r="T73" i="12"/>
  <c r="U73" i="12"/>
  <c r="V73" i="12"/>
  <c r="W73" i="12"/>
  <c r="X73" i="12"/>
  <c r="Y73" i="12"/>
  <c r="Z73" i="12"/>
  <c r="AA73" i="12"/>
  <c r="AB73" i="12"/>
  <c r="AC73" i="12"/>
  <c r="AD73" i="12"/>
  <c r="AE73" i="12"/>
  <c r="D74" i="12"/>
  <c r="E74" i="12"/>
  <c r="F74" i="12"/>
  <c r="G74" i="12"/>
  <c r="H74" i="12"/>
  <c r="I74" i="12"/>
  <c r="J74" i="12"/>
  <c r="K74" i="12"/>
  <c r="L74" i="12"/>
  <c r="M74" i="12"/>
  <c r="N74" i="12"/>
  <c r="O74" i="12"/>
  <c r="P74" i="12"/>
  <c r="Q74" i="12"/>
  <c r="R74" i="12"/>
  <c r="S74" i="12"/>
  <c r="T74" i="12"/>
  <c r="U74" i="12"/>
  <c r="V74" i="12"/>
  <c r="W74" i="12"/>
  <c r="X74" i="12"/>
  <c r="Y74" i="12"/>
  <c r="Z74" i="12"/>
  <c r="AA74" i="12"/>
  <c r="AB74" i="12"/>
  <c r="AC74" i="12"/>
  <c r="AD74" i="12"/>
  <c r="AE74" i="12"/>
  <c r="D75" i="12"/>
  <c r="E75" i="12"/>
  <c r="F75" i="12"/>
  <c r="G75" i="12"/>
  <c r="H75" i="12"/>
  <c r="I75" i="12"/>
  <c r="J75" i="12"/>
  <c r="K75" i="12"/>
  <c r="L75" i="12"/>
  <c r="M75" i="12"/>
  <c r="N75" i="12"/>
  <c r="O75" i="12"/>
  <c r="P75" i="12"/>
  <c r="Q75" i="12"/>
  <c r="R75" i="12"/>
  <c r="S75" i="12"/>
  <c r="T75" i="12"/>
  <c r="U75" i="12"/>
  <c r="V75" i="12"/>
  <c r="W75" i="12"/>
  <c r="X75" i="12"/>
  <c r="Y75" i="12"/>
  <c r="Z75" i="12"/>
  <c r="AA75" i="12"/>
  <c r="AB75" i="12"/>
  <c r="AC75" i="12"/>
  <c r="AD75" i="12"/>
  <c r="AE75" i="12"/>
  <c r="D76" i="12"/>
  <c r="E76" i="12"/>
  <c r="F76" i="12"/>
  <c r="G76" i="12"/>
  <c r="H76" i="12"/>
  <c r="I76" i="12"/>
  <c r="J76" i="12"/>
  <c r="K76" i="12"/>
  <c r="L76" i="12"/>
  <c r="M76" i="12"/>
  <c r="N76" i="12"/>
  <c r="O76" i="12"/>
  <c r="P76" i="12"/>
  <c r="Q76" i="12"/>
  <c r="R76" i="12"/>
  <c r="S76" i="12"/>
  <c r="T76" i="12"/>
  <c r="U76" i="12"/>
  <c r="V76" i="12"/>
  <c r="W76" i="12"/>
  <c r="X76" i="12"/>
  <c r="Y76" i="12"/>
  <c r="Z76" i="12"/>
  <c r="AA76" i="12"/>
  <c r="AB76" i="12"/>
  <c r="AC76" i="12"/>
  <c r="AD76" i="12"/>
  <c r="AE76" i="12"/>
  <c r="D77" i="12"/>
  <c r="E77" i="12"/>
  <c r="F77" i="12"/>
  <c r="G77" i="12"/>
  <c r="H77" i="12"/>
  <c r="I77" i="12"/>
  <c r="J77" i="12"/>
  <c r="K77" i="12"/>
  <c r="L77" i="12"/>
  <c r="M77" i="12"/>
  <c r="N77" i="12"/>
  <c r="O77" i="12"/>
  <c r="P77" i="12"/>
  <c r="Q77" i="12"/>
  <c r="R77" i="12"/>
  <c r="S77" i="12"/>
  <c r="T77" i="12"/>
  <c r="U77" i="12"/>
  <c r="V77" i="12"/>
  <c r="W77" i="12"/>
  <c r="X77" i="12"/>
  <c r="Y77" i="12"/>
  <c r="Z77" i="12"/>
  <c r="AA77" i="12"/>
  <c r="AB77" i="12"/>
  <c r="AC77" i="12"/>
  <c r="AD77" i="12"/>
  <c r="AE77" i="12"/>
  <c r="D78" i="12"/>
  <c r="E78" i="12"/>
  <c r="F78" i="12"/>
  <c r="G78" i="12"/>
  <c r="H78" i="12"/>
  <c r="I78" i="12"/>
  <c r="J78" i="12"/>
  <c r="K78" i="12"/>
  <c r="L78" i="12"/>
  <c r="M78" i="12"/>
  <c r="N78" i="12"/>
  <c r="O78" i="12"/>
  <c r="P78" i="12"/>
  <c r="Q78" i="12"/>
  <c r="R78" i="12"/>
  <c r="S78" i="12"/>
  <c r="T78" i="12"/>
  <c r="U78" i="12"/>
  <c r="V78" i="12"/>
  <c r="W78" i="12"/>
  <c r="X78" i="12"/>
  <c r="Y78" i="12"/>
  <c r="Z78" i="12"/>
  <c r="AA78" i="12"/>
  <c r="AB78" i="12"/>
  <c r="AC78" i="12"/>
  <c r="AD78" i="12"/>
  <c r="AE78" i="12"/>
  <c r="D79" i="12"/>
  <c r="E79" i="12"/>
  <c r="F79" i="12"/>
  <c r="G79" i="12"/>
  <c r="H79" i="12"/>
  <c r="I79" i="12"/>
  <c r="J79" i="12"/>
  <c r="K79" i="12"/>
  <c r="L79" i="12"/>
  <c r="M79" i="12"/>
  <c r="N79" i="12"/>
  <c r="O79" i="12"/>
  <c r="P79" i="12"/>
  <c r="Q79" i="12"/>
  <c r="R79" i="12"/>
  <c r="S79" i="12"/>
  <c r="T79" i="12"/>
  <c r="U79" i="12"/>
  <c r="V79" i="12"/>
  <c r="W79" i="12"/>
  <c r="X79" i="12"/>
  <c r="Y79" i="12"/>
  <c r="Z79" i="12"/>
  <c r="AA79" i="12"/>
  <c r="AB79" i="12"/>
  <c r="AC79" i="12"/>
  <c r="AD79" i="12"/>
  <c r="AE79" i="12"/>
  <c r="D80" i="12"/>
  <c r="E80" i="12"/>
  <c r="F80" i="12"/>
  <c r="G80" i="12"/>
  <c r="H80" i="12"/>
  <c r="I80" i="12"/>
  <c r="J80" i="12"/>
  <c r="K80" i="12"/>
  <c r="L80" i="12"/>
  <c r="M80" i="12"/>
  <c r="N80" i="12"/>
  <c r="O80" i="12"/>
  <c r="P80" i="12"/>
  <c r="Q80" i="12"/>
  <c r="R80" i="12"/>
  <c r="S80" i="12"/>
  <c r="T80" i="12"/>
  <c r="U80" i="12"/>
  <c r="V80" i="12"/>
  <c r="W80" i="12"/>
  <c r="X80" i="12"/>
  <c r="Y80" i="12"/>
  <c r="Z80" i="12"/>
  <c r="AA80" i="12"/>
  <c r="AB80" i="12"/>
  <c r="AC80" i="12"/>
  <c r="AD80" i="12"/>
  <c r="AE80" i="12"/>
  <c r="D81" i="12"/>
  <c r="E81" i="12"/>
  <c r="F81" i="12"/>
  <c r="G81" i="12"/>
  <c r="H81" i="12"/>
  <c r="I81" i="12"/>
  <c r="J81" i="12"/>
  <c r="K81" i="12"/>
  <c r="L81" i="12"/>
  <c r="M81" i="12"/>
  <c r="N81" i="12"/>
  <c r="O81" i="12"/>
  <c r="P81" i="12"/>
  <c r="Q81" i="12"/>
  <c r="R81" i="12"/>
  <c r="S81" i="12"/>
  <c r="T81" i="12"/>
  <c r="U81" i="12"/>
  <c r="V81" i="12"/>
  <c r="W81" i="12"/>
  <c r="X81" i="12"/>
  <c r="Y81" i="12"/>
  <c r="Z81" i="12"/>
  <c r="AA81" i="12"/>
  <c r="AB81" i="12"/>
  <c r="AC81" i="12"/>
  <c r="AD81" i="12"/>
  <c r="AE81" i="12"/>
  <c r="D82" i="12"/>
  <c r="E82" i="12"/>
  <c r="F82" i="12"/>
  <c r="G82" i="12"/>
  <c r="H82" i="12"/>
  <c r="I82" i="12"/>
  <c r="J82" i="12"/>
  <c r="K82" i="12"/>
  <c r="L82" i="12"/>
  <c r="M82" i="12"/>
  <c r="N82" i="12"/>
  <c r="O82" i="12"/>
  <c r="P82" i="12"/>
  <c r="Q82" i="12"/>
  <c r="R82" i="12"/>
  <c r="S82" i="12"/>
  <c r="T82" i="12"/>
  <c r="U82" i="12"/>
  <c r="V82" i="12"/>
  <c r="W82" i="12"/>
  <c r="X82" i="12"/>
  <c r="Y82" i="12"/>
  <c r="Z82" i="12"/>
  <c r="AA82" i="12"/>
  <c r="AB82" i="12"/>
  <c r="AC82" i="12"/>
  <c r="AD82" i="12"/>
  <c r="AE82" i="12"/>
  <c r="D83" i="12"/>
  <c r="E83" i="12"/>
  <c r="F83" i="12"/>
  <c r="G83" i="12"/>
  <c r="H83" i="12"/>
  <c r="I83" i="12"/>
  <c r="J83" i="12"/>
  <c r="K83" i="12"/>
  <c r="L83" i="12"/>
  <c r="M83" i="12"/>
  <c r="N83" i="12"/>
  <c r="O83" i="12"/>
  <c r="P83" i="12"/>
  <c r="Q83" i="12"/>
  <c r="R83" i="12"/>
  <c r="S83" i="12"/>
  <c r="T83" i="12"/>
  <c r="U83" i="12"/>
  <c r="V83" i="12"/>
  <c r="W83" i="12"/>
  <c r="X83" i="12"/>
  <c r="Y83" i="12"/>
  <c r="Z83" i="12"/>
  <c r="AA83" i="12"/>
  <c r="AB83" i="12"/>
  <c r="AC83" i="12"/>
  <c r="AD83" i="12"/>
  <c r="AE83" i="12"/>
  <c r="D84" i="12"/>
  <c r="E84" i="12"/>
  <c r="F84" i="12"/>
  <c r="G84" i="12"/>
  <c r="H84" i="12"/>
  <c r="I84" i="12"/>
  <c r="J84" i="12"/>
  <c r="K84" i="12"/>
  <c r="L84" i="12"/>
  <c r="M84" i="12"/>
  <c r="N84" i="12"/>
  <c r="O84" i="12"/>
  <c r="P84" i="12"/>
  <c r="Q84" i="12"/>
  <c r="R84" i="12"/>
  <c r="S84" i="12"/>
  <c r="T84" i="12"/>
  <c r="U84" i="12"/>
  <c r="V84" i="12"/>
  <c r="W84" i="12"/>
  <c r="X84" i="12"/>
  <c r="Y84" i="12"/>
  <c r="Z84" i="12"/>
  <c r="AA84" i="12"/>
  <c r="AB84" i="12"/>
  <c r="AC84" i="12"/>
  <c r="AD84" i="12"/>
  <c r="AE84" i="12"/>
  <c r="D85" i="12"/>
  <c r="E85" i="12"/>
  <c r="F85" i="12"/>
  <c r="G85" i="12"/>
  <c r="H85" i="12"/>
  <c r="I85" i="12"/>
  <c r="J85" i="12"/>
  <c r="K85" i="12"/>
  <c r="L85" i="12"/>
  <c r="M85" i="12"/>
  <c r="N85" i="12"/>
  <c r="O85" i="12"/>
  <c r="P85" i="12"/>
  <c r="Q85" i="12"/>
  <c r="R85" i="12"/>
  <c r="R86" i="12" s="1"/>
  <c r="S85" i="12"/>
  <c r="T85" i="12"/>
  <c r="U85" i="12"/>
  <c r="V85" i="12"/>
  <c r="W85" i="12"/>
  <c r="X85" i="12"/>
  <c r="Y85" i="12"/>
  <c r="Z85" i="12"/>
  <c r="AA85" i="12"/>
  <c r="AB85" i="12"/>
  <c r="AC85" i="12"/>
  <c r="AD85" i="12"/>
  <c r="AE85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81" i="12"/>
  <c r="C82" i="12"/>
  <c r="C83" i="12"/>
  <c r="C84" i="12"/>
  <c r="C85" i="12"/>
  <c r="C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62" i="12"/>
  <c r="C58" i="13"/>
  <c r="D58" i="13"/>
  <c r="E58" i="13"/>
  <c r="F58" i="13"/>
  <c r="G58" i="13"/>
  <c r="H58" i="13"/>
  <c r="I58" i="13"/>
  <c r="J58" i="13"/>
  <c r="K58" i="13"/>
  <c r="L58" i="13"/>
  <c r="M58" i="13"/>
  <c r="N58" i="13"/>
  <c r="O58" i="13"/>
  <c r="P58" i="13"/>
  <c r="Q58" i="13"/>
  <c r="R58" i="13"/>
  <c r="S58" i="13"/>
  <c r="T58" i="13"/>
  <c r="U58" i="13"/>
  <c r="V58" i="13"/>
  <c r="W58" i="13"/>
  <c r="X58" i="13"/>
  <c r="Y58" i="13"/>
  <c r="Z58" i="13"/>
  <c r="AA58" i="13"/>
  <c r="AB58" i="13"/>
  <c r="AC58" i="13"/>
  <c r="AD58" i="13"/>
  <c r="AE58" i="13"/>
  <c r="B58" i="13"/>
  <c r="C30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B30" i="13"/>
  <c r="C63" i="13"/>
  <c r="D63" i="13"/>
  <c r="E63" i="13"/>
  <c r="F63" i="13"/>
  <c r="G63" i="13"/>
  <c r="H63" i="13"/>
  <c r="I63" i="13"/>
  <c r="J63" i="13"/>
  <c r="K63" i="13"/>
  <c r="L63" i="13"/>
  <c r="M63" i="13"/>
  <c r="N63" i="13"/>
  <c r="O63" i="13"/>
  <c r="P63" i="13"/>
  <c r="Q63" i="13"/>
  <c r="R63" i="13"/>
  <c r="S63" i="13"/>
  <c r="T63" i="13"/>
  <c r="U63" i="13"/>
  <c r="V63" i="13"/>
  <c r="W63" i="13"/>
  <c r="X63" i="13"/>
  <c r="Y63" i="13"/>
  <c r="Z63" i="13"/>
  <c r="AA63" i="13"/>
  <c r="AB63" i="13"/>
  <c r="AC63" i="13"/>
  <c r="AD63" i="13"/>
  <c r="AE63" i="13"/>
  <c r="C64" i="13"/>
  <c r="D64" i="13"/>
  <c r="E64" i="13"/>
  <c r="F64" i="13"/>
  <c r="G64" i="13"/>
  <c r="H64" i="13"/>
  <c r="I64" i="13"/>
  <c r="J64" i="13"/>
  <c r="K64" i="13"/>
  <c r="L64" i="13"/>
  <c r="M64" i="13"/>
  <c r="N64" i="13"/>
  <c r="O64" i="13"/>
  <c r="P64" i="13"/>
  <c r="Q64" i="13"/>
  <c r="R64" i="13"/>
  <c r="S64" i="13"/>
  <c r="T64" i="13"/>
  <c r="U64" i="13"/>
  <c r="V64" i="13"/>
  <c r="W64" i="13"/>
  <c r="X64" i="13"/>
  <c r="Y64" i="13"/>
  <c r="Z64" i="13"/>
  <c r="AA64" i="13"/>
  <c r="AB64" i="13"/>
  <c r="AC64" i="13"/>
  <c r="AD64" i="13"/>
  <c r="AE64" i="13"/>
  <c r="C65" i="13"/>
  <c r="D65" i="13"/>
  <c r="E65" i="13"/>
  <c r="F65" i="13"/>
  <c r="G65" i="13"/>
  <c r="H65" i="13"/>
  <c r="I65" i="13"/>
  <c r="J65" i="13"/>
  <c r="K65" i="13"/>
  <c r="L65" i="13"/>
  <c r="M65" i="13"/>
  <c r="N65" i="13"/>
  <c r="O65" i="13"/>
  <c r="P65" i="13"/>
  <c r="Q65" i="13"/>
  <c r="R65" i="13"/>
  <c r="S65" i="13"/>
  <c r="T65" i="13"/>
  <c r="U65" i="13"/>
  <c r="V65" i="13"/>
  <c r="W65" i="13"/>
  <c r="X65" i="13"/>
  <c r="Y65" i="13"/>
  <c r="Z65" i="13"/>
  <c r="AA65" i="13"/>
  <c r="AB65" i="13"/>
  <c r="AC65" i="13"/>
  <c r="AD65" i="13"/>
  <c r="AE65" i="13"/>
  <c r="C66" i="13"/>
  <c r="D66" i="13"/>
  <c r="E66" i="13"/>
  <c r="F66" i="13"/>
  <c r="G66" i="13"/>
  <c r="H66" i="13"/>
  <c r="I66" i="13"/>
  <c r="J66" i="13"/>
  <c r="K66" i="13"/>
  <c r="L66" i="13"/>
  <c r="M66" i="13"/>
  <c r="N66" i="13"/>
  <c r="O66" i="13"/>
  <c r="P66" i="13"/>
  <c r="Q66" i="13"/>
  <c r="R66" i="13"/>
  <c r="S66" i="13"/>
  <c r="T66" i="13"/>
  <c r="U66" i="13"/>
  <c r="V66" i="13"/>
  <c r="W66" i="13"/>
  <c r="X66" i="13"/>
  <c r="Y66" i="13"/>
  <c r="Z66" i="13"/>
  <c r="AA66" i="13"/>
  <c r="AB66" i="13"/>
  <c r="AC66" i="13"/>
  <c r="AD66" i="13"/>
  <c r="AE66" i="13"/>
  <c r="C67" i="13"/>
  <c r="D67" i="13"/>
  <c r="E67" i="13"/>
  <c r="F67" i="13"/>
  <c r="G67" i="13"/>
  <c r="H67" i="13"/>
  <c r="I67" i="13"/>
  <c r="J67" i="13"/>
  <c r="K67" i="13"/>
  <c r="L67" i="13"/>
  <c r="M67" i="13"/>
  <c r="N67" i="13"/>
  <c r="O67" i="13"/>
  <c r="P67" i="13"/>
  <c r="Q67" i="13"/>
  <c r="R67" i="13"/>
  <c r="S67" i="13"/>
  <c r="T67" i="13"/>
  <c r="U67" i="13"/>
  <c r="V67" i="13"/>
  <c r="W67" i="13"/>
  <c r="X67" i="13"/>
  <c r="Y67" i="13"/>
  <c r="Z67" i="13"/>
  <c r="AA67" i="13"/>
  <c r="AB67" i="13"/>
  <c r="AC67" i="13"/>
  <c r="AD67" i="13"/>
  <c r="AE67" i="13"/>
  <c r="C68" i="13"/>
  <c r="D68" i="13"/>
  <c r="E68" i="13"/>
  <c r="F68" i="13"/>
  <c r="G68" i="13"/>
  <c r="H68" i="13"/>
  <c r="I68" i="13"/>
  <c r="J68" i="13"/>
  <c r="K68" i="13"/>
  <c r="L68" i="13"/>
  <c r="M68" i="13"/>
  <c r="N68" i="13"/>
  <c r="O68" i="13"/>
  <c r="P68" i="13"/>
  <c r="Q68" i="13"/>
  <c r="R68" i="13"/>
  <c r="S68" i="13"/>
  <c r="T68" i="13"/>
  <c r="U68" i="13"/>
  <c r="V68" i="13"/>
  <c r="W68" i="13"/>
  <c r="X68" i="13"/>
  <c r="Y68" i="13"/>
  <c r="Z68" i="13"/>
  <c r="AA68" i="13"/>
  <c r="AB68" i="13"/>
  <c r="AC68" i="13"/>
  <c r="AD68" i="13"/>
  <c r="AE68" i="13"/>
  <c r="C69" i="13"/>
  <c r="D69" i="13"/>
  <c r="E69" i="13"/>
  <c r="F69" i="13"/>
  <c r="G69" i="13"/>
  <c r="H69" i="13"/>
  <c r="I69" i="13"/>
  <c r="J69" i="13"/>
  <c r="K69" i="13"/>
  <c r="L69" i="13"/>
  <c r="M69" i="13"/>
  <c r="N69" i="13"/>
  <c r="O69" i="13"/>
  <c r="P69" i="13"/>
  <c r="Q69" i="13"/>
  <c r="R69" i="13"/>
  <c r="S69" i="13"/>
  <c r="T69" i="13"/>
  <c r="U69" i="13"/>
  <c r="V69" i="13"/>
  <c r="W69" i="13"/>
  <c r="X69" i="13"/>
  <c r="Y69" i="13"/>
  <c r="Z69" i="13"/>
  <c r="AA69" i="13"/>
  <c r="AB69" i="13"/>
  <c r="AC69" i="13"/>
  <c r="AD69" i="13"/>
  <c r="AE69" i="13"/>
  <c r="C70" i="13"/>
  <c r="D70" i="13"/>
  <c r="E70" i="13"/>
  <c r="F70" i="13"/>
  <c r="G70" i="13"/>
  <c r="H70" i="13"/>
  <c r="I70" i="13"/>
  <c r="J70" i="13"/>
  <c r="K70" i="13"/>
  <c r="L70" i="13"/>
  <c r="M70" i="13"/>
  <c r="N70" i="13"/>
  <c r="O70" i="13"/>
  <c r="P70" i="13"/>
  <c r="Q70" i="13"/>
  <c r="R70" i="13"/>
  <c r="S70" i="13"/>
  <c r="T70" i="13"/>
  <c r="U70" i="13"/>
  <c r="V70" i="13"/>
  <c r="W70" i="13"/>
  <c r="X70" i="13"/>
  <c r="Y70" i="13"/>
  <c r="Z70" i="13"/>
  <c r="AA70" i="13"/>
  <c r="AB70" i="13"/>
  <c r="AC70" i="13"/>
  <c r="AD70" i="13"/>
  <c r="AE70" i="13"/>
  <c r="C71" i="13"/>
  <c r="D71" i="13"/>
  <c r="E71" i="13"/>
  <c r="F71" i="13"/>
  <c r="G71" i="13"/>
  <c r="H71" i="13"/>
  <c r="I71" i="13"/>
  <c r="J71" i="13"/>
  <c r="K71" i="13"/>
  <c r="L71" i="13"/>
  <c r="M71" i="13"/>
  <c r="N71" i="13"/>
  <c r="O71" i="13"/>
  <c r="P71" i="13"/>
  <c r="Q71" i="13"/>
  <c r="R71" i="13"/>
  <c r="S71" i="13"/>
  <c r="T71" i="13"/>
  <c r="U71" i="13"/>
  <c r="V71" i="13"/>
  <c r="W71" i="13"/>
  <c r="X71" i="13"/>
  <c r="Y71" i="13"/>
  <c r="Z71" i="13"/>
  <c r="AA71" i="13"/>
  <c r="AB71" i="13"/>
  <c r="AC71" i="13"/>
  <c r="AD71" i="13"/>
  <c r="AE71" i="13"/>
  <c r="C72" i="13"/>
  <c r="D72" i="13"/>
  <c r="E72" i="13"/>
  <c r="F72" i="13"/>
  <c r="G72" i="13"/>
  <c r="H72" i="13"/>
  <c r="I72" i="13"/>
  <c r="J72" i="13"/>
  <c r="K72" i="13"/>
  <c r="L72" i="13"/>
  <c r="M72" i="13"/>
  <c r="N72" i="13"/>
  <c r="O72" i="13"/>
  <c r="P72" i="13"/>
  <c r="Q72" i="13"/>
  <c r="R72" i="13"/>
  <c r="S72" i="13"/>
  <c r="T72" i="13"/>
  <c r="U72" i="13"/>
  <c r="V72" i="13"/>
  <c r="W72" i="13"/>
  <c r="X72" i="13"/>
  <c r="Y72" i="13"/>
  <c r="Z72" i="13"/>
  <c r="AA72" i="13"/>
  <c r="AB72" i="13"/>
  <c r="AC72" i="13"/>
  <c r="AD72" i="13"/>
  <c r="AE72" i="13"/>
  <c r="C73" i="13"/>
  <c r="D73" i="13"/>
  <c r="E73" i="13"/>
  <c r="F73" i="13"/>
  <c r="G73" i="13"/>
  <c r="H73" i="13"/>
  <c r="I73" i="13"/>
  <c r="J73" i="13"/>
  <c r="K73" i="13"/>
  <c r="L73" i="13"/>
  <c r="M73" i="13"/>
  <c r="N73" i="13"/>
  <c r="O73" i="13"/>
  <c r="P73" i="13"/>
  <c r="Q73" i="13"/>
  <c r="R73" i="13"/>
  <c r="S73" i="13"/>
  <c r="T73" i="13"/>
  <c r="U73" i="13"/>
  <c r="V73" i="13"/>
  <c r="W73" i="13"/>
  <c r="X73" i="13"/>
  <c r="Y73" i="13"/>
  <c r="Z73" i="13"/>
  <c r="AA73" i="13"/>
  <c r="AB73" i="13"/>
  <c r="AC73" i="13"/>
  <c r="AD73" i="13"/>
  <c r="AE73" i="13"/>
  <c r="C74" i="13"/>
  <c r="D74" i="13"/>
  <c r="E74" i="13"/>
  <c r="F74" i="13"/>
  <c r="G74" i="13"/>
  <c r="H74" i="13"/>
  <c r="I74" i="13"/>
  <c r="J74" i="13"/>
  <c r="K74" i="13"/>
  <c r="L74" i="13"/>
  <c r="M74" i="13"/>
  <c r="N74" i="13"/>
  <c r="O74" i="13"/>
  <c r="P74" i="13"/>
  <c r="Q74" i="13"/>
  <c r="R74" i="13"/>
  <c r="S74" i="13"/>
  <c r="T74" i="13"/>
  <c r="U74" i="13"/>
  <c r="V74" i="13"/>
  <c r="W74" i="13"/>
  <c r="X74" i="13"/>
  <c r="Y74" i="13"/>
  <c r="Z74" i="13"/>
  <c r="AA74" i="13"/>
  <c r="AB74" i="13"/>
  <c r="AC74" i="13"/>
  <c r="AD74" i="13"/>
  <c r="AE74" i="13"/>
  <c r="C75" i="13"/>
  <c r="D75" i="13"/>
  <c r="E75" i="13"/>
  <c r="F75" i="13"/>
  <c r="G75" i="13"/>
  <c r="H75" i="13"/>
  <c r="I75" i="13"/>
  <c r="J75" i="13"/>
  <c r="K75" i="13"/>
  <c r="L75" i="13"/>
  <c r="M75" i="13"/>
  <c r="N75" i="13"/>
  <c r="O75" i="13"/>
  <c r="P75" i="13"/>
  <c r="Q75" i="13"/>
  <c r="R75" i="13"/>
  <c r="S75" i="13"/>
  <c r="T75" i="13"/>
  <c r="U75" i="13"/>
  <c r="V75" i="13"/>
  <c r="W75" i="13"/>
  <c r="X75" i="13"/>
  <c r="Y75" i="13"/>
  <c r="Z75" i="13"/>
  <c r="AA75" i="13"/>
  <c r="AB75" i="13"/>
  <c r="AC75" i="13"/>
  <c r="AD75" i="13"/>
  <c r="AE75" i="13"/>
  <c r="C76" i="13"/>
  <c r="D76" i="13"/>
  <c r="E76" i="13"/>
  <c r="F76" i="13"/>
  <c r="G76" i="13"/>
  <c r="H76" i="13"/>
  <c r="I76" i="13"/>
  <c r="J76" i="13"/>
  <c r="K76" i="13"/>
  <c r="L76" i="13"/>
  <c r="M76" i="13"/>
  <c r="N76" i="13"/>
  <c r="O76" i="13"/>
  <c r="P76" i="13"/>
  <c r="Q76" i="13"/>
  <c r="R76" i="13"/>
  <c r="S76" i="13"/>
  <c r="T76" i="13"/>
  <c r="U76" i="13"/>
  <c r="V76" i="13"/>
  <c r="W76" i="13"/>
  <c r="X76" i="13"/>
  <c r="Y76" i="13"/>
  <c r="Z76" i="13"/>
  <c r="AA76" i="13"/>
  <c r="AB76" i="13"/>
  <c r="AC76" i="13"/>
  <c r="AD76" i="13"/>
  <c r="AE76" i="13"/>
  <c r="C77" i="13"/>
  <c r="D77" i="13"/>
  <c r="E77" i="13"/>
  <c r="F77" i="13"/>
  <c r="G77" i="13"/>
  <c r="H77" i="13"/>
  <c r="I77" i="13"/>
  <c r="J77" i="13"/>
  <c r="K77" i="13"/>
  <c r="L77" i="13"/>
  <c r="M77" i="13"/>
  <c r="N77" i="13"/>
  <c r="O77" i="13"/>
  <c r="P77" i="13"/>
  <c r="Q77" i="13"/>
  <c r="R77" i="13"/>
  <c r="S77" i="13"/>
  <c r="T77" i="13"/>
  <c r="U77" i="13"/>
  <c r="V77" i="13"/>
  <c r="W77" i="13"/>
  <c r="X77" i="13"/>
  <c r="Y77" i="13"/>
  <c r="Z77" i="13"/>
  <c r="AA77" i="13"/>
  <c r="AB77" i="13"/>
  <c r="AC77" i="13"/>
  <c r="AD77" i="13"/>
  <c r="AE77" i="13"/>
  <c r="C78" i="13"/>
  <c r="D78" i="13"/>
  <c r="E78" i="13"/>
  <c r="F78" i="13"/>
  <c r="G78" i="13"/>
  <c r="H78" i="13"/>
  <c r="I78" i="13"/>
  <c r="J78" i="13"/>
  <c r="K78" i="13"/>
  <c r="L78" i="13"/>
  <c r="M78" i="13"/>
  <c r="N78" i="13"/>
  <c r="O78" i="13"/>
  <c r="P78" i="13"/>
  <c r="Q78" i="13"/>
  <c r="R78" i="13"/>
  <c r="S78" i="13"/>
  <c r="T78" i="13"/>
  <c r="U78" i="13"/>
  <c r="V78" i="13"/>
  <c r="W78" i="13"/>
  <c r="X78" i="13"/>
  <c r="Y78" i="13"/>
  <c r="Z78" i="13"/>
  <c r="AA78" i="13"/>
  <c r="AB78" i="13"/>
  <c r="AC78" i="13"/>
  <c r="AD78" i="13"/>
  <c r="AE78" i="13"/>
  <c r="C79" i="13"/>
  <c r="D79" i="13"/>
  <c r="E79" i="13"/>
  <c r="F79" i="13"/>
  <c r="G79" i="13"/>
  <c r="H79" i="13"/>
  <c r="I79" i="13"/>
  <c r="J79" i="13"/>
  <c r="K79" i="13"/>
  <c r="L79" i="13"/>
  <c r="M79" i="13"/>
  <c r="N79" i="13"/>
  <c r="O79" i="13"/>
  <c r="P79" i="13"/>
  <c r="Q79" i="13"/>
  <c r="R79" i="13"/>
  <c r="S79" i="13"/>
  <c r="T79" i="13"/>
  <c r="U79" i="13"/>
  <c r="V79" i="13"/>
  <c r="W79" i="13"/>
  <c r="X79" i="13"/>
  <c r="Y79" i="13"/>
  <c r="Z79" i="13"/>
  <c r="AA79" i="13"/>
  <c r="AB79" i="13"/>
  <c r="AC79" i="13"/>
  <c r="AD79" i="13"/>
  <c r="AE79" i="13"/>
  <c r="C80" i="13"/>
  <c r="D80" i="13"/>
  <c r="E80" i="13"/>
  <c r="F80" i="13"/>
  <c r="G80" i="13"/>
  <c r="H80" i="13"/>
  <c r="I80" i="13"/>
  <c r="J80" i="13"/>
  <c r="K80" i="13"/>
  <c r="L80" i="13"/>
  <c r="M80" i="13"/>
  <c r="N80" i="13"/>
  <c r="O80" i="13"/>
  <c r="P80" i="13"/>
  <c r="Q80" i="13"/>
  <c r="R80" i="13"/>
  <c r="S80" i="13"/>
  <c r="T80" i="13"/>
  <c r="U80" i="13"/>
  <c r="V80" i="13"/>
  <c r="W80" i="13"/>
  <c r="X80" i="13"/>
  <c r="Y80" i="13"/>
  <c r="Z80" i="13"/>
  <c r="AA80" i="13"/>
  <c r="AB80" i="13"/>
  <c r="AC80" i="13"/>
  <c r="AD80" i="13"/>
  <c r="AE80" i="13"/>
  <c r="C81" i="13"/>
  <c r="D81" i="13"/>
  <c r="E81" i="13"/>
  <c r="F81" i="13"/>
  <c r="G81" i="13"/>
  <c r="H81" i="13"/>
  <c r="I81" i="13"/>
  <c r="J81" i="13"/>
  <c r="K81" i="13"/>
  <c r="L81" i="13"/>
  <c r="M81" i="13"/>
  <c r="N81" i="13"/>
  <c r="O81" i="13"/>
  <c r="P81" i="13"/>
  <c r="Q81" i="13"/>
  <c r="R81" i="13"/>
  <c r="S81" i="13"/>
  <c r="T81" i="13"/>
  <c r="U81" i="13"/>
  <c r="V81" i="13"/>
  <c r="W81" i="13"/>
  <c r="X81" i="13"/>
  <c r="Y81" i="13"/>
  <c r="Z81" i="13"/>
  <c r="AA81" i="13"/>
  <c r="AB81" i="13"/>
  <c r="AC81" i="13"/>
  <c r="AD81" i="13"/>
  <c r="AE81" i="13"/>
  <c r="C82" i="13"/>
  <c r="D82" i="13"/>
  <c r="E82" i="13"/>
  <c r="F82" i="13"/>
  <c r="G82" i="13"/>
  <c r="H82" i="13"/>
  <c r="I82" i="13"/>
  <c r="J82" i="13"/>
  <c r="K82" i="13"/>
  <c r="L82" i="13"/>
  <c r="M82" i="13"/>
  <c r="N82" i="13"/>
  <c r="O82" i="13"/>
  <c r="P82" i="13"/>
  <c r="Q82" i="13"/>
  <c r="R82" i="13"/>
  <c r="S82" i="13"/>
  <c r="T82" i="13"/>
  <c r="U82" i="13"/>
  <c r="V82" i="13"/>
  <c r="W82" i="13"/>
  <c r="X82" i="13"/>
  <c r="Y82" i="13"/>
  <c r="Z82" i="13"/>
  <c r="AA82" i="13"/>
  <c r="AB82" i="13"/>
  <c r="AC82" i="13"/>
  <c r="AD82" i="13"/>
  <c r="AE82" i="13"/>
  <c r="C83" i="13"/>
  <c r="D83" i="13"/>
  <c r="E83" i="13"/>
  <c r="F83" i="13"/>
  <c r="G83" i="13"/>
  <c r="H83" i="13"/>
  <c r="I83" i="13"/>
  <c r="J83" i="13"/>
  <c r="K83" i="13"/>
  <c r="L83" i="13"/>
  <c r="M83" i="13"/>
  <c r="N83" i="13"/>
  <c r="O83" i="13"/>
  <c r="P83" i="13"/>
  <c r="Q83" i="13"/>
  <c r="R83" i="13"/>
  <c r="S83" i="13"/>
  <c r="T83" i="13"/>
  <c r="U83" i="13"/>
  <c r="V83" i="13"/>
  <c r="W83" i="13"/>
  <c r="X83" i="13"/>
  <c r="Y83" i="13"/>
  <c r="Z83" i="13"/>
  <c r="AA83" i="13"/>
  <c r="AB83" i="13"/>
  <c r="AC83" i="13"/>
  <c r="AD83" i="13"/>
  <c r="AE83" i="13"/>
  <c r="C84" i="13"/>
  <c r="D84" i="13"/>
  <c r="E84" i="13"/>
  <c r="F84" i="13"/>
  <c r="G84" i="13"/>
  <c r="H84" i="13"/>
  <c r="I84" i="13"/>
  <c r="J84" i="13"/>
  <c r="K84" i="13"/>
  <c r="L84" i="13"/>
  <c r="M84" i="13"/>
  <c r="N84" i="13"/>
  <c r="O84" i="13"/>
  <c r="P84" i="13"/>
  <c r="Q84" i="13"/>
  <c r="R84" i="13"/>
  <c r="S84" i="13"/>
  <c r="T84" i="13"/>
  <c r="U84" i="13"/>
  <c r="V84" i="13"/>
  <c r="W84" i="13"/>
  <c r="X84" i="13"/>
  <c r="Y84" i="13"/>
  <c r="Z84" i="13"/>
  <c r="AA84" i="13"/>
  <c r="AB84" i="13"/>
  <c r="AC84" i="13"/>
  <c r="AD84" i="13"/>
  <c r="AE84" i="13"/>
  <c r="C85" i="13"/>
  <c r="D85" i="13"/>
  <c r="E85" i="13"/>
  <c r="F85" i="13"/>
  <c r="G85" i="13"/>
  <c r="H85" i="13"/>
  <c r="I85" i="13"/>
  <c r="J85" i="13"/>
  <c r="K85" i="13"/>
  <c r="L85" i="13"/>
  <c r="M85" i="13"/>
  <c r="N85" i="13"/>
  <c r="O85" i="13"/>
  <c r="P85" i="13"/>
  <c r="Q85" i="13"/>
  <c r="R85" i="13"/>
  <c r="S85" i="13"/>
  <c r="T85" i="13"/>
  <c r="U85" i="13"/>
  <c r="V85" i="13"/>
  <c r="W85" i="13"/>
  <c r="X85" i="13"/>
  <c r="Y85" i="13"/>
  <c r="Z85" i="13"/>
  <c r="AA85" i="13"/>
  <c r="AB85" i="13"/>
  <c r="AC85" i="13"/>
  <c r="AD85" i="13"/>
  <c r="AE85" i="13"/>
  <c r="D62" i="13"/>
  <c r="E62" i="13"/>
  <c r="F62" i="13"/>
  <c r="G62" i="13"/>
  <c r="H62" i="13"/>
  <c r="I62" i="13"/>
  <c r="J62" i="13"/>
  <c r="K62" i="13"/>
  <c r="L62" i="13"/>
  <c r="M62" i="13"/>
  <c r="N62" i="13"/>
  <c r="O62" i="13"/>
  <c r="P62" i="13"/>
  <c r="Q62" i="13"/>
  <c r="R62" i="13"/>
  <c r="S62" i="13"/>
  <c r="T62" i="13"/>
  <c r="U62" i="13"/>
  <c r="V62" i="13"/>
  <c r="W62" i="13"/>
  <c r="X62" i="13"/>
  <c r="Y62" i="13"/>
  <c r="Z62" i="13"/>
  <c r="AA62" i="13"/>
  <c r="AB62" i="13"/>
  <c r="AC62" i="13"/>
  <c r="AD62" i="13"/>
  <c r="AE62" i="13"/>
  <c r="C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62" i="13"/>
  <c r="O186" i="6"/>
  <c r="N186" i="6"/>
  <c r="M186" i="6"/>
  <c r="L186" i="6"/>
  <c r="K186" i="6"/>
  <c r="J186" i="6"/>
  <c r="I186" i="6"/>
  <c r="H186" i="6"/>
  <c r="G186" i="6"/>
  <c r="F186" i="6"/>
  <c r="E186" i="6"/>
  <c r="D186" i="6"/>
  <c r="C186" i="6"/>
  <c r="AG164" i="5"/>
  <c r="AH164" i="5" s="1"/>
  <c r="AF164" i="5"/>
  <c r="AE164" i="5"/>
  <c r="AD164" i="5"/>
  <c r="AC164" i="5"/>
  <c r="AB164" i="5"/>
  <c r="AA164" i="5"/>
  <c r="Z164" i="5"/>
  <c r="Y164" i="5"/>
  <c r="X164" i="5"/>
  <c r="W164" i="5"/>
  <c r="V164" i="5"/>
  <c r="U164" i="5"/>
  <c r="T164" i="5"/>
  <c r="S164" i="5"/>
  <c r="R164" i="5"/>
  <c r="Q164" i="5"/>
  <c r="P164" i="5"/>
  <c r="O164" i="5"/>
  <c r="N164" i="5"/>
  <c r="M164" i="5"/>
  <c r="L164" i="5"/>
  <c r="K164" i="5"/>
  <c r="J164" i="5"/>
  <c r="I164" i="5"/>
  <c r="H164" i="5"/>
  <c r="G164" i="5"/>
  <c r="F164" i="5"/>
  <c r="E164" i="5"/>
  <c r="D164" i="5"/>
  <c r="AH7" i="5"/>
  <c r="AH8" i="5"/>
  <c r="AH9" i="5"/>
  <c r="AH10" i="5"/>
  <c r="AH11" i="5"/>
  <c r="AH12" i="5"/>
  <c r="AH13" i="5"/>
  <c r="AH14" i="5"/>
  <c r="AH15" i="5"/>
  <c r="AH16" i="5"/>
  <c r="AH17" i="5"/>
  <c r="AH18" i="5"/>
  <c r="AH19" i="5"/>
  <c r="AH20" i="5"/>
  <c r="AH21" i="5"/>
  <c r="AH22" i="5"/>
  <c r="AH23" i="5"/>
  <c r="AH24" i="5"/>
  <c r="AH25" i="5"/>
  <c r="AH26" i="5"/>
  <c r="AH27" i="5"/>
  <c r="AH28" i="5"/>
  <c r="AH29" i="5"/>
  <c r="AH30" i="5"/>
  <c r="AH31" i="5"/>
  <c r="AH32" i="5"/>
  <c r="AH33" i="5"/>
  <c r="AH34" i="5"/>
  <c r="AH35" i="5"/>
  <c r="AH36" i="5"/>
  <c r="AH37" i="5"/>
  <c r="AH38" i="5"/>
  <c r="AH39" i="5"/>
  <c r="AH40" i="5"/>
  <c r="AH41" i="5"/>
  <c r="AH42" i="5"/>
  <c r="AH43" i="5"/>
  <c r="AH44" i="5"/>
  <c r="AH45" i="5"/>
  <c r="AH46" i="5"/>
  <c r="AH47" i="5"/>
  <c r="AH48" i="5"/>
  <c r="AH49" i="5"/>
  <c r="AH50" i="5"/>
  <c r="AH51" i="5"/>
  <c r="AH52" i="5"/>
  <c r="AH53" i="5"/>
  <c r="AH54" i="5"/>
  <c r="AH55" i="5"/>
  <c r="AH56" i="5"/>
  <c r="AH57" i="5"/>
  <c r="AH58" i="5"/>
  <c r="AH59" i="5"/>
  <c r="AH60" i="5"/>
  <c r="AH61" i="5"/>
  <c r="AH62" i="5"/>
  <c r="AH63" i="5"/>
  <c r="AH64" i="5"/>
  <c r="AH65" i="5"/>
  <c r="AH66" i="5"/>
  <c r="AH67" i="5"/>
  <c r="AH68" i="5"/>
  <c r="AH69" i="5"/>
  <c r="AH70" i="5"/>
  <c r="AH71" i="5"/>
  <c r="AH72" i="5"/>
  <c r="AH73" i="5"/>
  <c r="AH74" i="5"/>
  <c r="AH75" i="5"/>
  <c r="AH76" i="5"/>
  <c r="AH77" i="5"/>
  <c r="AH78" i="5"/>
  <c r="AH79" i="5"/>
  <c r="AH80" i="5"/>
  <c r="AH81" i="5"/>
  <c r="AH82" i="5"/>
  <c r="AH83" i="5"/>
  <c r="AH84" i="5"/>
  <c r="AH85" i="5"/>
  <c r="AH86" i="5"/>
  <c r="AH87" i="5"/>
  <c r="AH88" i="5"/>
  <c r="AH89" i="5"/>
  <c r="AH90" i="5"/>
  <c r="AH91" i="5"/>
  <c r="AH92" i="5"/>
  <c r="AH93" i="5"/>
  <c r="AH94" i="5"/>
  <c r="AH95" i="5"/>
  <c r="AH96" i="5"/>
  <c r="AH97" i="5"/>
  <c r="AH98" i="5"/>
  <c r="AH99" i="5"/>
  <c r="AH100" i="5"/>
  <c r="AH101" i="5"/>
  <c r="AH102" i="5"/>
  <c r="AH103" i="5"/>
  <c r="AH104" i="5"/>
  <c r="AH105" i="5"/>
  <c r="AH106" i="5"/>
  <c r="AH107" i="5"/>
  <c r="AH108" i="5"/>
  <c r="AH109" i="5"/>
  <c r="AH110" i="5"/>
  <c r="AH111" i="5"/>
  <c r="AH112" i="5"/>
  <c r="AH113" i="5"/>
  <c r="AH114" i="5"/>
  <c r="AH115" i="5"/>
  <c r="AH116" i="5"/>
  <c r="AH117" i="5"/>
  <c r="AH118" i="5"/>
  <c r="AH119" i="5"/>
  <c r="AH120" i="5"/>
  <c r="AH121" i="5"/>
  <c r="AH122" i="5"/>
  <c r="AH123" i="5"/>
  <c r="AH124" i="5"/>
  <c r="AH125" i="5"/>
  <c r="AH126" i="5"/>
  <c r="AH127" i="5"/>
  <c r="AH128" i="5"/>
  <c r="AH129" i="5"/>
  <c r="AH130" i="5"/>
  <c r="AH131" i="5"/>
  <c r="AH132" i="5"/>
  <c r="AH133" i="5"/>
  <c r="AH134" i="5"/>
  <c r="AH135" i="5"/>
  <c r="AH136" i="5"/>
  <c r="AH137" i="5"/>
  <c r="AH138" i="5"/>
  <c r="AH139" i="5"/>
  <c r="AH143" i="5"/>
  <c r="AH144" i="5"/>
  <c r="AH145" i="5"/>
  <c r="AH146" i="5"/>
  <c r="AH147" i="5"/>
  <c r="AH148" i="5"/>
  <c r="AH149" i="5"/>
  <c r="AH150" i="5"/>
  <c r="AH151" i="5"/>
  <c r="AH152" i="5"/>
  <c r="AH153" i="5"/>
  <c r="AH154" i="5"/>
  <c r="AH155" i="5"/>
  <c r="AH156" i="5"/>
  <c r="AH157" i="5"/>
  <c r="AH158" i="5"/>
  <c r="AH159" i="5"/>
  <c r="AH160" i="5"/>
  <c r="AH161" i="5"/>
  <c r="AH162" i="5"/>
  <c r="AH163" i="5"/>
  <c r="AH6" i="5"/>
  <c r="AH7" i="4"/>
  <c r="AH8" i="4"/>
  <c r="AH9" i="4"/>
  <c r="AH10" i="4"/>
  <c r="AH11" i="4"/>
  <c r="AH12" i="4"/>
  <c r="AH13" i="4"/>
  <c r="AH14" i="4"/>
  <c r="AH15" i="4"/>
  <c r="AH16" i="4"/>
  <c r="AH17" i="4"/>
  <c r="AH18" i="4"/>
  <c r="AH19" i="4"/>
  <c r="AH20" i="4"/>
  <c r="AH21" i="4"/>
  <c r="AH22" i="4"/>
  <c r="AH23" i="4"/>
  <c r="AH24" i="4"/>
  <c r="AH25" i="4"/>
  <c r="AH26" i="4"/>
  <c r="AH27" i="4"/>
  <c r="AH28" i="4"/>
  <c r="AH29" i="4"/>
  <c r="AH30" i="4"/>
  <c r="AH31" i="4"/>
  <c r="AH32" i="4"/>
  <c r="AH33" i="4"/>
  <c r="AH34" i="4"/>
  <c r="AH35" i="4"/>
  <c r="AH36" i="4"/>
  <c r="AH37" i="4"/>
  <c r="AH38" i="4"/>
  <c r="AH39" i="4"/>
  <c r="AH40" i="4"/>
  <c r="AH41" i="4"/>
  <c r="AH42" i="4"/>
  <c r="AH43" i="4"/>
  <c r="AH44" i="4"/>
  <c r="AH45" i="4"/>
  <c r="AH46" i="4"/>
  <c r="AH47" i="4"/>
  <c r="AH48" i="4"/>
  <c r="AH49" i="4"/>
  <c r="AH50" i="4"/>
  <c r="AH51" i="4"/>
  <c r="AH52" i="4"/>
  <c r="AH53" i="4"/>
  <c r="AH54" i="4"/>
  <c r="AH55" i="4"/>
  <c r="AH56" i="4"/>
  <c r="AH57" i="4"/>
  <c r="AH58" i="4"/>
  <c r="AH59" i="4"/>
  <c r="AH60" i="4"/>
  <c r="AH61" i="4"/>
  <c r="AH62" i="4"/>
  <c r="AH63" i="4"/>
  <c r="AH64" i="4"/>
  <c r="AH65" i="4"/>
  <c r="AH66" i="4"/>
  <c r="AH67" i="4"/>
  <c r="AH68" i="4"/>
  <c r="AH69" i="4"/>
  <c r="AH70" i="4"/>
  <c r="AH71" i="4"/>
  <c r="AH72" i="4"/>
  <c r="AH73" i="4"/>
  <c r="AH74" i="4"/>
  <c r="AH75" i="4"/>
  <c r="AH76" i="4"/>
  <c r="AH77" i="4"/>
  <c r="AH78" i="4"/>
  <c r="AH79" i="4"/>
  <c r="AH80" i="4"/>
  <c r="AH81" i="4"/>
  <c r="AH82" i="4"/>
  <c r="AH83" i="4"/>
  <c r="AH84" i="4"/>
  <c r="AH85" i="4"/>
  <c r="AH86" i="4"/>
  <c r="AH87" i="4"/>
  <c r="AH88" i="4"/>
  <c r="AH89" i="4"/>
  <c r="AH90" i="4"/>
  <c r="AH91" i="4"/>
  <c r="AH92" i="4"/>
  <c r="AH93" i="4"/>
  <c r="AH94" i="4"/>
  <c r="AH95" i="4"/>
  <c r="AH96" i="4"/>
  <c r="AH97" i="4"/>
  <c r="AH98" i="4"/>
  <c r="AH99" i="4"/>
  <c r="AH100" i="4"/>
  <c r="AH101" i="4"/>
  <c r="AH102" i="4"/>
  <c r="AH103" i="4"/>
  <c r="AH104" i="4"/>
  <c r="AH105" i="4"/>
  <c r="AH106" i="4"/>
  <c r="AH107" i="4"/>
  <c r="AH108" i="4"/>
  <c r="AH109" i="4"/>
  <c r="AH110" i="4"/>
  <c r="AH111" i="4"/>
  <c r="AH112" i="4"/>
  <c r="AH113" i="4"/>
  <c r="AH114" i="4"/>
  <c r="AH115" i="4"/>
  <c r="AH116" i="4"/>
  <c r="AH117" i="4"/>
  <c r="AH118" i="4"/>
  <c r="AH119" i="4"/>
  <c r="AH120" i="4"/>
  <c r="AH121" i="4"/>
  <c r="AH122" i="4"/>
  <c r="AH123" i="4"/>
  <c r="AH124" i="4"/>
  <c r="AH125" i="4"/>
  <c r="AH126" i="4"/>
  <c r="AH127" i="4"/>
  <c r="AH128" i="4"/>
  <c r="AH129" i="4"/>
  <c r="AH130" i="4"/>
  <c r="AH131" i="4"/>
  <c r="AH132" i="4"/>
  <c r="AH133" i="4"/>
  <c r="AH134" i="4"/>
  <c r="AH135" i="4"/>
  <c r="AH136" i="4"/>
  <c r="AH137" i="4"/>
  <c r="AH138" i="4"/>
  <c r="AH139" i="4"/>
  <c r="AH140" i="4"/>
  <c r="AH143" i="4"/>
  <c r="AH144" i="4"/>
  <c r="AH145" i="4"/>
  <c r="AH146" i="4"/>
  <c r="AH147" i="4"/>
  <c r="AH148" i="4"/>
  <c r="AH149" i="4"/>
  <c r="AH150" i="4"/>
  <c r="AH151" i="4"/>
  <c r="AH152" i="4"/>
  <c r="AH153" i="4"/>
  <c r="AH154" i="4"/>
  <c r="AH155" i="4"/>
  <c r="AH156" i="4"/>
  <c r="AH157" i="4"/>
  <c r="AH158" i="4"/>
  <c r="AH159" i="4"/>
  <c r="AH160" i="4"/>
  <c r="AH161" i="4"/>
  <c r="AH162" i="4"/>
  <c r="AH163" i="4"/>
  <c r="AH164" i="4" s="1"/>
  <c r="AH6" i="4"/>
  <c r="P41" i="1"/>
  <c r="Q41" i="1" s="1"/>
  <c r="O41" i="1"/>
  <c r="I41" i="1"/>
  <c r="L41" i="1"/>
  <c r="M41" i="1" s="1"/>
  <c r="J41" i="1"/>
  <c r="G41" i="1"/>
  <c r="E41" i="1"/>
  <c r="D41" i="1"/>
  <c r="M7" i="1"/>
  <c r="M8" i="1"/>
  <c r="M9" i="1"/>
  <c r="M10" i="1"/>
  <c r="M11" i="1"/>
  <c r="M13" i="1"/>
  <c r="M15" i="1"/>
  <c r="M16" i="1"/>
  <c r="M17" i="1"/>
  <c r="M18" i="1"/>
  <c r="M19" i="1"/>
  <c r="M20" i="1"/>
  <c r="M22" i="1"/>
  <c r="M23" i="1"/>
  <c r="M24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40" i="1"/>
  <c r="M6" i="1"/>
  <c r="M5" i="1"/>
  <c r="H6" i="1"/>
  <c r="H7" i="1"/>
  <c r="H8" i="1"/>
  <c r="H9" i="1"/>
  <c r="H10" i="1"/>
  <c r="H11" i="1"/>
  <c r="H13" i="1"/>
  <c r="H15" i="1"/>
  <c r="H16" i="1"/>
  <c r="H17" i="1"/>
  <c r="H18" i="1"/>
  <c r="H19" i="1"/>
  <c r="H20" i="1"/>
  <c r="H22" i="1"/>
  <c r="H23" i="1"/>
  <c r="H24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40" i="1"/>
  <c r="H5" i="1"/>
  <c r="K6" i="1"/>
  <c r="K7" i="1"/>
  <c r="K8" i="1"/>
  <c r="K9" i="1"/>
  <c r="K11" i="1"/>
  <c r="K13" i="1"/>
  <c r="K15" i="1"/>
  <c r="K16" i="1"/>
  <c r="K17" i="1"/>
  <c r="K18" i="1"/>
  <c r="K19" i="1"/>
  <c r="K22" i="1"/>
  <c r="K23" i="1"/>
  <c r="K24" i="1"/>
  <c r="K25" i="1"/>
  <c r="K26" i="1"/>
  <c r="K27" i="1"/>
  <c r="K28" i="1"/>
  <c r="K29" i="1"/>
  <c r="K30" i="1"/>
  <c r="K32" i="1"/>
  <c r="K34" i="1"/>
  <c r="K35" i="1"/>
  <c r="K36" i="1"/>
  <c r="K37" i="1"/>
  <c r="K38" i="1"/>
  <c r="K39" i="1"/>
  <c r="K40" i="1"/>
  <c r="K5" i="1"/>
  <c r="F15" i="1"/>
  <c r="F16" i="1"/>
  <c r="F17" i="1"/>
  <c r="F18" i="1"/>
  <c r="F19" i="1"/>
  <c r="F22" i="1"/>
  <c r="F23" i="1"/>
  <c r="F24" i="1"/>
  <c r="F25" i="1"/>
  <c r="F26" i="1"/>
  <c r="F27" i="1"/>
  <c r="F28" i="1"/>
  <c r="F29" i="1"/>
  <c r="F30" i="1"/>
  <c r="F32" i="1"/>
  <c r="F34" i="1"/>
  <c r="F35" i="1"/>
  <c r="F36" i="1"/>
  <c r="F37" i="1"/>
  <c r="F38" i="1"/>
  <c r="F39" i="1"/>
  <c r="F40" i="1"/>
  <c r="F13" i="1"/>
  <c r="F5" i="1"/>
  <c r="F7" i="1"/>
  <c r="F8" i="1"/>
  <c r="F9" i="1"/>
  <c r="F11" i="1"/>
  <c r="F6" i="1"/>
  <c r="O28" i="9"/>
  <c r="P28" i="9"/>
  <c r="Q30" i="9"/>
  <c r="N31" i="9"/>
  <c r="O31" i="9"/>
  <c r="P31" i="9"/>
  <c r="Q31" i="9"/>
  <c r="N32" i="9"/>
  <c r="O32" i="9"/>
  <c r="P32" i="9"/>
  <c r="Q32" i="9"/>
  <c r="N33" i="9"/>
  <c r="O33" i="9"/>
  <c r="P33" i="9"/>
  <c r="Q33" i="9"/>
  <c r="N34" i="9"/>
  <c r="O34" i="9"/>
  <c r="P34" i="9"/>
  <c r="Q34" i="9"/>
  <c r="N35" i="9"/>
  <c r="O35" i="9"/>
  <c r="P35" i="9"/>
  <c r="Q35" i="9"/>
  <c r="N36" i="9"/>
  <c r="N37" i="9"/>
  <c r="O37" i="9"/>
  <c r="P37" i="9"/>
  <c r="Q37" i="9"/>
  <c r="N38" i="9"/>
  <c r="O38" i="9"/>
  <c r="P38" i="9"/>
  <c r="Q38" i="9"/>
  <c r="N42" i="9"/>
  <c r="O42" i="9"/>
  <c r="P42" i="9"/>
  <c r="Q42" i="9"/>
  <c r="N45" i="9"/>
  <c r="O45" i="9"/>
  <c r="P45" i="9"/>
  <c r="Q45" i="9"/>
  <c r="P6" i="9"/>
  <c r="O7" i="9"/>
  <c r="P7" i="9"/>
  <c r="O9" i="9"/>
  <c r="P9" i="9"/>
  <c r="O10" i="9"/>
  <c r="P10" i="9"/>
  <c r="O11" i="9"/>
  <c r="P11" i="9"/>
  <c r="O12" i="9"/>
  <c r="P12" i="9"/>
  <c r="Q12" i="9"/>
  <c r="O13" i="9"/>
  <c r="P13" i="9"/>
  <c r="Q13" i="9"/>
  <c r="O14" i="9"/>
  <c r="P14" i="9"/>
  <c r="Q14" i="9"/>
  <c r="O15" i="9"/>
  <c r="P15" i="9"/>
  <c r="Q15" i="9"/>
  <c r="O16" i="9"/>
  <c r="P16" i="9"/>
  <c r="Q16" i="9"/>
  <c r="O17" i="9"/>
  <c r="P17" i="9"/>
  <c r="Q17" i="9"/>
  <c r="O18" i="9"/>
  <c r="P18" i="9"/>
  <c r="Q18" i="9"/>
  <c r="O19" i="9"/>
  <c r="P19" i="9"/>
  <c r="Q19" i="9"/>
  <c r="O20" i="9"/>
  <c r="P20" i="9"/>
  <c r="Q20" i="9"/>
  <c r="O21" i="9"/>
  <c r="P21" i="9"/>
  <c r="Q21" i="9"/>
  <c r="O22" i="9"/>
  <c r="P22" i="9"/>
  <c r="Q22" i="9"/>
  <c r="O23" i="9"/>
  <c r="P23" i="9"/>
  <c r="Q23" i="9"/>
  <c r="O24" i="9"/>
  <c r="P24" i="9"/>
  <c r="Q24" i="9"/>
  <c r="O25" i="9"/>
  <c r="P25" i="9"/>
  <c r="Q25" i="9"/>
  <c r="O26" i="9"/>
  <c r="P26" i="9"/>
  <c r="Q26" i="9"/>
  <c r="O27" i="9"/>
  <c r="P27" i="9"/>
  <c r="Q27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7" i="9"/>
  <c r="F41" i="1" l="1"/>
  <c r="H14" i="1"/>
  <c r="K41" i="1"/>
  <c r="K14" i="1"/>
  <c r="H41" i="1"/>
  <c r="F14" i="1"/>
  <c r="M14" i="1"/>
  <c r="H86" i="12"/>
  <c r="J86" i="12"/>
  <c r="D86" i="12"/>
  <c r="AB86" i="12"/>
  <c r="X86" i="12"/>
  <c r="T86" i="12"/>
  <c r="L86" i="12"/>
  <c r="N86" i="12"/>
  <c r="F86" i="12"/>
  <c r="AF86" i="13"/>
  <c r="AA86" i="13"/>
  <c r="S86" i="13"/>
  <c r="K86" i="13"/>
  <c r="G86" i="13"/>
  <c r="AC86" i="12"/>
  <c r="Y86" i="12"/>
  <c r="U86" i="12"/>
  <c r="Q86" i="12"/>
  <c r="M86" i="12"/>
  <c r="E86" i="12"/>
  <c r="B86" i="12"/>
  <c r="C86" i="12"/>
  <c r="AE86" i="12"/>
  <c r="AA86" i="12"/>
  <c r="W86" i="12"/>
  <c r="S86" i="12"/>
  <c r="O86" i="12"/>
  <c r="K86" i="12"/>
  <c r="G86" i="12"/>
  <c r="I86" i="12"/>
  <c r="V86" i="12"/>
  <c r="Z86" i="12"/>
  <c r="AD86" i="12"/>
  <c r="AC86" i="13"/>
  <c r="U86" i="13"/>
  <c r="M86" i="13"/>
  <c r="I86" i="13"/>
  <c r="E86" i="13"/>
  <c r="AE86" i="13"/>
  <c r="W86" i="13"/>
  <c r="O86" i="13"/>
  <c r="B86" i="13"/>
  <c r="C86" i="13"/>
  <c r="AB86" i="13"/>
  <c r="T86" i="13"/>
  <c r="L86" i="13"/>
  <c r="H86" i="13"/>
  <c r="D86" i="13"/>
  <c r="AD86" i="13"/>
  <c r="V86" i="13"/>
  <c r="N86" i="13"/>
  <c r="J86" i="13"/>
  <c r="F86" i="13"/>
  <c r="Z86" i="13"/>
  <c r="R86" i="13"/>
  <c r="Y86" i="13"/>
  <c r="Q86" i="13"/>
  <c r="X86" i="13"/>
  <c r="P86" i="1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07D15D5-2EA1-4D25-84BA-71A70C95F6F9}" keepAlive="1" name="Query - Aircraft Type" description="Connection to the 'Aircraft Type' query in the workbook." type="5" refreshedVersion="0" background="1">
    <dbPr connection="Provider=Microsoft.Mashup.OleDb.1;Data Source=$Workbook$;Location=&quot;Aircraft Type&quot;;Extended Properties=&quot;&quot;" command="SELECT * FROM [Aircraft Type]"/>
  </connection>
  <connection id="2" xr16:uid="{EFAC0ED3-98B4-428A-9B27-368EF9A1D297}" keepAlive="1" name="Query - Airport Lookup Report" description="Connection to the 'Airport Lookup Report' query in the workbook." type="5" refreshedVersion="0" background="1">
    <dbPr connection="Provider=Microsoft.Mashup.OleDb.1;Data Source=$Workbook$;Location=&quot;Airport Lookup Report&quot;;Extended Properties=&quot;&quot;" command="SELECT * FROM [Airport Lookup Report]"/>
  </connection>
  <connection id="3" xr16:uid="{1E1E87A7-2C84-4302-AB48-6303176C0140}" keepAlive="1" name="Query - Schedule Daily Level of Ops Rep - Dep" description="Connection to the 'Schedule Daily Level of Ops Rep - Dep' query in the workbook." type="5" refreshedVersion="8" background="1" saveData="1">
    <dbPr connection="Provider=Microsoft.Mashup.OleDb.1;Data Source=$Workbook$;Location=&quot;Schedule Daily Level of Ops Rep - Dep&quot;;Extended Properties=&quot;&quot;" command="SELECT * FROM [Schedule Daily Level of Ops Rep - Dep]"/>
  </connection>
  <connection id="4" xr16:uid="{BB143AE8-D8DE-4726-9143-57F9BE6CCA9B}" keepAlive="1" name="Query - Schedule Daily Level of Ops Rep - Dep (2)" description="Connection to the 'Schedule Daily Level of Ops Rep - Dep (2)' query in the workbook." type="5" refreshedVersion="8" background="1" saveData="1">
    <dbPr connection="Provider=Microsoft.Mashup.OleDb.1;Data Source=$Workbook$;Location=&quot;Schedule Daily Level of Ops Rep - Dep (2)&quot;;Extended Properties=&quot;&quot;" command="SELECT * FROM [Schedule Daily Level of Ops Rep - Dep (2)]"/>
  </connection>
  <connection id="5" xr16:uid="{84C6FE0C-CA6B-43D4-869D-5CA24307A526}" keepAlive="1" name="Query - Schedule Daily Level of Ops Rep - T1 Dep" description="Connection to the 'Schedule Daily Level of Ops Rep - T1 Dep' query in the workbook." type="5" refreshedVersion="8" background="1" saveData="1">
    <dbPr connection="Provider=Microsoft.Mashup.OleDb.1;Data Source=$Workbook$;Location=&quot;Schedule Daily Level of Ops Rep - T1 Dep&quot;;Extended Properties=&quot;&quot;" command="SELECT * FROM [Schedule Daily Level of Ops Rep - T1 Dep]"/>
  </connection>
  <connection id="6" xr16:uid="{F64B8782-02C1-4900-9853-90C9A8D2C22E}" keepAlive="1" name="Query - Schedule Daily Level of Ops Rep - T1 Dep (2)" description="Connection to the 'Schedule Daily Level of Ops Rep - T1 Dep (2)' query in the workbook." type="5" refreshedVersion="8" background="1" saveData="1">
    <dbPr connection="Provider=Microsoft.Mashup.OleDb.1;Data Source=$Workbook$;Location=&quot;Schedule Daily Level of Ops Rep - T1 Dep (2)&quot;;Extended Properties=&quot;&quot;" command="SELECT * FROM [Schedule Daily Level of Ops Rep - T1 Dep (2)]"/>
  </connection>
  <connection id="7" xr16:uid="{74F448D3-B59B-49D9-AFF3-69F0E70EEBA9}" keepAlive="1" name="Query - Schedule Monthly Summary Report (4/5)" description="Connection to the 'Schedule Monthly Summary Report (4/5)' query in the workbook." type="5" refreshedVersion="8" background="1" saveData="1">
    <dbPr connection="Provider=Microsoft.Mashup.OleDb.1;Data Source=$Workbook$;Location=&quot;Schedule Monthly Summary Report (4/5)&quot;;Extended Properties=&quot;&quot;" command="SELECT * FROM [Schedule Monthly Summary Report (4/5)]"/>
  </connection>
  <connection id="8" xr16:uid="{E3DE347F-5391-4D5A-B024-F6FFABCB098A}" keepAlive="1" name="Query - Schedule Monthly Summary Report (8/9) (2)" description="Connection to the 'Schedule Monthly Summary Report (8/9) (2)' query in the workbook." type="5" refreshedVersion="8" background="1">
    <dbPr connection="Provider=Microsoft.Mashup.OleDb.1;Data Source=$Workbook$;Location=&quot;Schedule Monthly Summary Report (8/9) (2)&quot;;Extended Properties=&quot;&quot;" command="SELECT * FROM [Schedule Monthly Summary Report (8/9) (2)]"/>
  </connection>
  <connection id="9" xr16:uid="{AD761A90-C6F6-4C52-A519-343F8D903466}" keepAlive="1" name="Query - Terminal Gates" description="Connection to the 'Terminal Gates' query in the workbook." type="5" refreshedVersion="0" background="1">
    <dbPr connection="Provider=Microsoft.Mashup.OleDb.1;Data Source=$Workbook$;Location=&quot;Terminal Gates&quot;;Extended Properties=&quot;&quot;" command="SELECT * FROM [Terminal Gates]"/>
  </connection>
  <connection id="10" xr16:uid="{FB38A45D-73E3-4FD0-83D1-84D91CC535B2}" keepAlive="1" name="Query - U S  DOT T-100 Summary Report" description="Connection to the 'U S  DOT T-100 Summary Report' query in the workbook." type="5" refreshedVersion="0" background="1">
    <dbPr connection="Provider=Microsoft.Mashup.OleDb.1;Data Source=$Workbook$;Location=&quot;U S  DOT T-100 Summary Report&quot;;Extended Properties=&quot;&quot;" command="SELECT * FROM [U S  DOT T-100 Summary Report]"/>
  </connection>
  <connection id="11" xr16:uid="{CD77C2C9-8878-40A8-A7C0-0B438175AFB5}" keepAlive="1" name="Query - U S  DOT T-100 Summary Report (2)" description="Connection to the 'U S  DOT T-100 Summary Report (2)' query in the workbook." type="5" refreshedVersion="0" background="1">
    <dbPr connection="Provider=Microsoft.Mashup.OleDb.1;Data Source=$Workbook$;Location=&quot;U S  DOT T-100 Summary Report (2)&quot;;Extended Properties=&quot;&quot;" command="SELECT * FROM [U S  DOT T-100 Summary Report (2)]"/>
  </connection>
</connections>
</file>

<file path=xl/sharedStrings.xml><?xml version="1.0" encoding="utf-8"?>
<sst xmlns="http://schemas.openxmlformats.org/spreadsheetml/2006/main" count="2262" uniqueCount="580">
  <si>
    <t>Terminal</t>
  </si>
  <si>
    <t>Carrier</t>
  </si>
  <si>
    <t>Mkt Al</t>
  </si>
  <si>
    <t>Sum of Weekly Flights</t>
  </si>
  <si>
    <t>Sum of Weekly Seats</t>
  </si>
  <si>
    <t xml:space="preserve">Terminal 1 </t>
  </si>
  <si>
    <t>Advanced Air</t>
  </si>
  <si>
    <t>AN</t>
  </si>
  <si>
    <t>Allegiant</t>
  </si>
  <si>
    <t>G4</t>
  </si>
  <si>
    <t>American</t>
  </si>
  <si>
    <t>AA</t>
  </si>
  <si>
    <t>Avelo</t>
  </si>
  <si>
    <t>XP</t>
  </si>
  <si>
    <t>Delta</t>
  </si>
  <si>
    <t>DL</t>
  </si>
  <si>
    <t xml:space="preserve">Ravn Alaska </t>
  </si>
  <si>
    <t>7H</t>
  </si>
  <si>
    <t>Southwest</t>
  </si>
  <si>
    <t>WN</t>
  </si>
  <si>
    <t>Spirit</t>
  </si>
  <si>
    <t>NK</t>
  </si>
  <si>
    <t>Terminal 1  Total</t>
  </si>
  <si>
    <t xml:space="preserve">Terminal 3 </t>
  </si>
  <si>
    <t>Aeromexico</t>
  </si>
  <si>
    <t>AM</t>
  </si>
  <si>
    <t>Air Canada</t>
  </si>
  <si>
    <t>AC</t>
  </si>
  <si>
    <t>Alaska</t>
  </si>
  <si>
    <t>AS</t>
  </si>
  <si>
    <t>Breeze</t>
  </si>
  <si>
    <t>MX</t>
  </si>
  <si>
    <t>British Airways</t>
  </si>
  <si>
    <t>BA</t>
  </si>
  <si>
    <t xml:space="preserve">Canada Jetlines </t>
  </si>
  <si>
    <t>AU</t>
  </si>
  <si>
    <t>Copa</t>
  </si>
  <si>
    <t>CM</t>
  </si>
  <si>
    <t>Eurowings Discover</t>
  </si>
  <si>
    <t>4Y</t>
  </si>
  <si>
    <t>Flair</t>
  </si>
  <si>
    <t>F8</t>
  </si>
  <si>
    <t>Frontier</t>
  </si>
  <si>
    <t>F9</t>
  </si>
  <si>
    <t>Hawaiian</t>
  </si>
  <si>
    <t>HA</t>
  </si>
  <si>
    <t>JetBlue</t>
  </si>
  <si>
    <t>B6</t>
  </si>
  <si>
    <t>KLM</t>
  </si>
  <si>
    <t>KL</t>
  </si>
  <si>
    <t>Korean</t>
  </si>
  <si>
    <t>KE</t>
  </si>
  <si>
    <t xml:space="preserve">Lynx </t>
  </si>
  <si>
    <t>Y9</t>
  </si>
  <si>
    <t>Sun Country</t>
  </si>
  <si>
    <t>SY</t>
  </si>
  <si>
    <t>United</t>
  </si>
  <si>
    <t>UA</t>
  </si>
  <si>
    <t>Virgin Atlantic</t>
  </si>
  <si>
    <t>VS</t>
  </si>
  <si>
    <t>Viva Aerobus</t>
  </si>
  <si>
    <t>VB</t>
  </si>
  <si>
    <t>Volaris</t>
  </si>
  <si>
    <t>Y4</t>
  </si>
  <si>
    <t>WestJet</t>
  </si>
  <si>
    <t>WS</t>
  </si>
  <si>
    <t>Sa Avianca</t>
  </si>
  <si>
    <t>AV</t>
  </si>
  <si>
    <t>Terminal 3  Total</t>
  </si>
  <si>
    <t>Grand Total</t>
  </si>
  <si>
    <t>% Chg</t>
  </si>
  <si>
    <t>Flights / Week</t>
  </si>
  <si>
    <t>Seats / Week</t>
  </si>
  <si>
    <t>Daily</t>
  </si>
  <si>
    <t>Airline</t>
  </si>
  <si>
    <t>Current Month</t>
  </si>
  <si>
    <t>Last Month</t>
  </si>
  <si>
    <t>Flights</t>
  </si>
  <si>
    <t>Seats</t>
  </si>
  <si>
    <t>Share</t>
  </si>
  <si>
    <t xml:space="preserve">Aircraft Type.1.Aircraft Body Type </t>
  </si>
  <si>
    <t>Aircraft Type.1.Aircraft #</t>
  </si>
  <si>
    <t>Narrow Body</t>
  </si>
  <si>
    <t>Wide Body</t>
  </si>
  <si>
    <t>Commuter / Regional</t>
  </si>
  <si>
    <t>(blank)</t>
  </si>
  <si>
    <t>Terminal Gates.Carrier</t>
  </si>
  <si>
    <t>Code</t>
  </si>
  <si>
    <t>737</t>
  </si>
  <si>
    <t>757</t>
  </si>
  <si>
    <t>A220</t>
  </si>
  <si>
    <t>A319</t>
  </si>
  <si>
    <t>A320</t>
  </si>
  <si>
    <t>A321</t>
  </si>
  <si>
    <t>777</t>
  </si>
  <si>
    <t>787</t>
  </si>
  <si>
    <t>A330</t>
  </si>
  <si>
    <t>A350</t>
  </si>
  <si>
    <t>E90</t>
  </si>
  <si>
    <t xml:space="preserve">Day </t>
  </si>
  <si>
    <t>Aircraft Type by Carrier at LAS</t>
  </si>
  <si>
    <t>Flights per Week - 1 Way</t>
  </si>
  <si>
    <t>Domestic/International</t>
  </si>
  <si>
    <t>Destination</t>
  </si>
  <si>
    <t>Des</t>
  </si>
  <si>
    <t>Domestic</t>
  </si>
  <si>
    <t>Akron/Canton, OH, US</t>
  </si>
  <si>
    <t>CAK</t>
  </si>
  <si>
    <t>Albuquerque, NM, US</t>
  </si>
  <si>
    <t>ABQ</t>
  </si>
  <si>
    <t>Amarillo, TX, US</t>
  </si>
  <si>
    <t>AMA</t>
  </si>
  <si>
    <t>Anchorage, AK, US</t>
  </si>
  <si>
    <t>ANC</t>
  </si>
  <si>
    <t>Appleton, WI, US</t>
  </si>
  <si>
    <t>ATW</t>
  </si>
  <si>
    <t>Arcata/Eureka, CA, US</t>
  </si>
  <si>
    <t>ACV</t>
  </si>
  <si>
    <t>Asheville/Hendersonville, NC, US</t>
  </si>
  <si>
    <t>AVL</t>
  </si>
  <si>
    <t>Atlanta, GA, US</t>
  </si>
  <si>
    <t>ATL</t>
  </si>
  <si>
    <t>Austin, TX, US</t>
  </si>
  <si>
    <t>AUS</t>
  </si>
  <si>
    <t>Baltimore, MD, US</t>
  </si>
  <si>
    <t>BWI</t>
  </si>
  <si>
    <t>Bellingham, WA, US</t>
  </si>
  <si>
    <t>BLI</t>
  </si>
  <si>
    <t>Billings, MT, US</t>
  </si>
  <si>
    <t>BIL</t>
  </si>
  <si>
    <t>Birmingham, AL, US</t>
  </si>
  <si>
    <t>BHM</t>
  </si>
  <si>
    <t>Bismarck, ND, US</t>
  </si>
  <si>
    <t>BIS</t>
  </si>
  <si>
    <t>Boise, ID, US</t>
  </si>
  <si>
    <t>BOI</t>
  </si>
  <si>
    <t>Boston, MA, US</t>
  </si>
  <si>
    <t>BOS</t>
  </si>
  <si>
    <t>Bozeman, MT, US</t>
  </si>
  <si>
    <t>BZN</t>
  </si>
  <si>
    <t>Buffalo, NY, US</t>
  </si>
  <si>
    <t>BUF</t>
  </si>
  <si>
    <t>Burbank, CA, US</t>
  </si>
  <si>
    <t>BUR</t>
  </si>
  <si>
    <t>Cedar Rapids, IA, US</t>
  </si>
  <si>
    <t>CID</t>
  </si>
  <si>
    <t>Charleston, SC, US</t>
  </si>
  <si>
    <t>CHS</t>
  </si>
  <si>
    <t>Charlotte-Douglas, NC, US</t>
  </si>
  <si>
    <t>CLT</t>
  </si>
  <si>
    <t>Chicago-Midway, IL, US</t>
  </si>
  <si>
    <t>MDW</t>
  </si>
  <si>
    <t>Chicago-O'Hare, IL, US</t>
  </si>
  <si>
    <t>ORD</t>
  </si>
  <si>
    <t>Cincinnati, OH/Covington, KY, US</t>
  </si>
  <si>
    <t>CVG</t>
  </si>
  <si>
    <t>Cleveland, OH, US</t>
  </si>
  <si>
    <t>CLE</t>
  </si>
  <si>
    <t>Colorado Springs, CO, US</t>
  </si>
  <si>
    <t>COS</t>
  </si>
  <si>
    <t>Columbus, OH, US</t>
  </si>
  <si>
    <t>CMH</t>
  </si>
  <si>
    <t>Dallas/Fort Worth, TX, US</t>
  </si>
  <si>
    <t>DFW</t>
  </si>
  <si>
    <t>Dallas-Love, TX, US</t>
  </si>
  <si>
    <t>DAL</t>
  </si>
  <si>
    <t>Denver, CO, US</t>
  </si>
  <si>
    <t>DEN</t>
  </si>
  <si>
    <t>Des Moines, IA, US</t>
  </si>
  <si>
    <t>DSM</t>
  </si>
  <si>
    <t>Destin-Ft Walton Beach, FL, US</t>
  </si>
  <si>
    <t>VPS</t>
  </si>
  <si>
    <t>Detroit, MI, US</t>
  </si>
  <si>
    <t>DTW</t>
  </si>
  <si>
    <t>El Paso, TX, US</t>
  </si>
  <si>
    <t>ELP</t>
  </si>
  <si>
    <t>Eugene, OR, US</t>
  </si>
  <si>
    <t>EUG</t>
  </si>
  <si>
    <t>Everett, WA, US</t>
  </si>
  <si>
    <t>PAE</t>
  </si>
  <si>
    <t>Fargo, ND, US</t>
  </si>
  <si>
    <t>FAR</t>
  </si>
  <si>
    <t>Fayetteville/Springd., AR, US</t>
  </si>
  <si>
    <t>XNA</t>
  </si>
  <si>
    <t>Flint, MI, US</t>
  </si>
  <si>
    <t>FNT</t>
  </si>
  <si>
    <t>Fort Lauderdale, FL, US</t>
  </si>
  <si>
    <t>FLL</t>
  </si>
  <si>
    <t>Fort Myers, FL, US</t>
  </si>
  <si>
    <t>RSW</t>
  </si>
  <si>
    <t>Fort Wayne, IN, US</t>
  </si>
  <si>
    <t>FWA</t>
  </si>
  <si>
    <t>Fresno, CA, US</t>
  </si>
  <si>
    <t>FAT</t>
  </si>
  <si>
    <t>Grand Forks, ND, US</t>
  </si>
  <si>
    <t>GFK</t>
  </si>
  <si>
    <t>Grand Island, NE, US</t>
  </si>
  <si>
    <t>GRI</t>
  </si>
  <si>
    <t>Grand Junction, CO, US</t>
  </si>
  <si>
    <t>GJT</t>
  </si>
  <si>
    <t>Grand Rapids, MI, US</t>
  </si>
  <si>
    <t>GRR</t>
  </si>
  <si>
    <t>Great Falls, MT, US</t>
  </si>
  <si>
    <t>GTF</t>
  </si>
  <si>
    <t>Hartford, CT, US</t>
  </si>
  <si>
    <t>BDL</t>
  </si>
  <si>
    <t>Honolulu/Oahu, HI, US</t>
  </si>
  <si>
    <t>HNL</t>
  </si>
  <si>
    <t>Houston-Hobby, TX, US</t>
  </si>
  <si>
    <t>HOU</t>
  </si>
  <si>
    <t>Houston-Intercontinental, TX, US</t>
  </si>
  <si>
    <t>IAH</t>
  </si>
  <si>
    <t>Huntsville/Decatur, AL, US</t>
  </si>
  <si>
    <t>HSV</t>
  </si>
  <si>
    <t>Idaho Falls, ID, US</t>
  </si>
  <si>
    <t>IDA</t>
  </si>
  <si>
    <t>Indianapolis, IN, US</t>
  </si>
  <si>
    <t>IND</t>
  </si>
  <si>
    <t>Jacksonville, FL, US</t>
  </si>
  <si>
    <t>JAX</t>
  </si>
  <si>
    <t>Kahului/Maui, HI, US</t>
  </si>
  <si>
    <t>OGG</t>
  </si>
  <si>
    <t>Kalispell-Glacier, MT, US</t>
  </si>
  <si>
    <t>FCA</t>
  </si>
  <si>
    <t>Kansas City, MO, US</t>
  </si>
  <si>
    <t>MCI</t>
  </si>
  <si>
    <t>Knoxville, TN, US</t>
  </si>
  <si>
    <t>TYS</t>
  </si>
  <si>
    <t>Kona/Hawaii, HI, US</t>
  </si>
  <si>
    <t>KOA</t>
  </si>
  <si>
    <t>Laredo, TX, US</t>
  </si>
  <si>
    <t>LRD</t>
  </si>
  <si>
    <t>Lexington, KY, US</t>
  </si>
  <si>
    <t>LEX</t>
  </si>
  <si>
    <t>Lihue, HI, US</t>
  </si>
  <si>
    <t>LIH</t>
  </si>
  <si>
    <t>Little Rock, AR, US</t>
  </si>
  <si>
    <t>LIT</t>
  </si>
  <si>
    <t>Long Beach, CA, US</t>
  </si>
  <si>
    <t>LGB</t>
  </si>
  <si>
    <t>Los Angeles, CA, US</t>
  </si>
  <si>
    <t>LAX</t>
  </si>
  <si>
    <t>Louisville, KY, US</t>
  </si>
  <si>
    <t>SDF</t>
  </si>
  <si>
    <t>Lubbock, TX, US</t>
  </si>
  <si>
    <t>LBB</t>
  </si>
  <si>
    <t>McAllen, TX, US</t>
  </si>
  <si>
    <t>MFE</t>
  </si>
  <si>
    <t>Medford, OR, US</t>
  </si>
  <si>
    <t>MFR</t>
  </si>
  <si>
    <t>Memphis, TN, US</t>
  </si>
  <si>
    <t>MEM</t>
  </si>
  <si>
    <t>Merced, CA, US</t>
  </si>
  <si>
    <t>MCE</t>
  </si>
  <si>
    <t>Miami, FL, US</t>
  </si>
  <si>
    <t>MIA</t>
  </si>
  <si>
    <t>Midland/Odessa, TX, US</t>
  </si>
  <si>
    <t>MAF</t>
  </si>
  <si>
    <t>Milwaukee, WI, US</t>
  </si>
  <si>
    <t>MKE</t>
  </si>
  <si>
    <t>Minneapolis/St. Paul, MN, US</t>
  </si>
  <si>
    <t>MSP</t>
  </si>
  <si>
    <t>Minot, ND, US</t>
  </si>
  <si>
    <t>MOT</t>
  </si>
  <si>
    <t>Missoula, MT, US</t>
  </si>
  <si>
    <t>MSO</t>
  </si>
  <si>
    <t>Moline, IL, US</t>
  </si>
  <si>
    <t>MLI</t>
  </si>
  <si>
    <t>Monterey, CA, US</t>
  </si>
  <si>
    <t>MRY</t>
  </si>
  <si>
    <t>Nashville, TN, US</t>
  </si>
  <si>
    <t>BNA</t>
  </si>
  <si>
    <t>New Orleans, LA, US</t>
  </si>
  <si>
    <t>MSY</t>
  </si>
  <si>
    <t>New York-JFK, NY, US</t>
  </si>
  <si>
    <t>JFK</t>
  </si>
  <si>
    <t>Newark, NJ, US</t>
  </si>
  <si>
    <t>EWR</t>
  </si>
  <si>
    <t>Norfolk, VA, US</t>
  </si>
  <si>
    <t>ORF</t>
  </si>
  <si>
    <t>Oakland, CA, US</t>
  </si>
  <si>
    <t>OAK</t>
  </si>
  <si>
    <t>Oklahoma City, OK, US</t>
  </si>
  <si>
    <t>OKC</t>
  </si>
  <si>
    <t>Omaha, NE, US</t>
  </si>
  <si>
    <t>OMA</t>
  </si>
  <si>
    <t>Ontario, CA, US</t>
  </si>
  <si>
    <t>ONT</t>
  </si>
  <si>
    <t>Orange County, CA, US</t>
  </si>
  <si>
    <t>SNA</t>
  </si>
  <si>
    <t>Orlando, FL, US</t>
  </si>
  <si>
    <t>MCO</t>
  </si>
  <si>
    <t>Palm Springs, CA, US</t>
  </si>
  <si>
    <t>PSP</t>
  </si>
  <si>
    <t>Pasco, WA, US</t>
  </si>
  <si>
    <t>PSC</t>
  </si>
  <si>
    <t>Peoria, IL, US</t>
  </si>
  <si>
    <t>PIA</t>
  </si>
  <si>
    <t>Philadelphia, PA, US</t>
  </si>
  <si>
    <t>PHL</t>
  </si>
  <si>
    <t>Phoenix, AZ, US</t>
  </si>
  <si>
    <t>AZA</t>
  </si>
  <si>
    <t>PHX</t>
  </si>
  <si>
    <t>Pittsburgh, PA, US</t>
  </si>
  <si>
    <t>PIT</t>
  </si>
  <si>
    <t>Portland, OR, US</t>
  </si>
  <si>
    <t>PDX</t>
  </si>
  <si>
    <t>Provo, UT, US</t>
  </si>
  <si>
    <t>PVU</t>
  </si>
  <si>
    <t>Raleigh/Durham, NC, US</t>
  </si>
  <si>
    <t>RDU</t>
  </si>
  <si>
    <t>Rapid City, SD, US</t>
  </si>
  <si>
    <t>RAP</t>
  </si>
  <si>
    <t>Redmond/Bend, OR, US</t>
  </si>
  <si>
    <t>RDM</t>
  </si>
  <si>
    <t>Reno, NV, US</t>
  </si>
  <si>
    <t>RNO</t>
  </si>
  <si>
    <t>Richmond, VA, US</t>
  </si>
  <si>
    <t>RIC</t>
  </si>
  <si>
    <t>Rockford, IL, US</t>
  </si>
  <si>
    <t>RFD</t>
  </si>
  <si>
    <t>Sacramento, CA, US</t>
  </si>
  <si>
    <t>SMF</t>
  </si>
  <si>
    <t>Salt Lake City, UT, US</t>
  </si>
  <si>
    <t>SLC</t>
  </si>
  <si>
    <t>San Antonio, TX, US</t>
  </si>
  <si>
    <t>SAT</t>
  </si>
  <si>
    <t>San Bernardino, CA, US</t>
  </si>
  <si>
    <t>SBD</t>
  </si>
  <si>
    <t>San Diego, CA, US</t>
  </si>
  <si>
    <t>SAN</t>
  </si>
  <si>
    <t>San Francisco, CA, US</t>
  </si>
  <si>
    <t>SFO</t>
  </si>
  <si>
    <t>San Jose, CA, US</t>
  </si>
  <si>
    <t>SJC</t>
  </si>
  <si>
    <t>Santa Barbara, CA, US</t>
  </si>
  <si>
    <t>SBA</t>
  </si>
  <si>
    <t>Santa Maria, CA, US</t>
  </si>
  <si>
    <t>SMX</t>
  </si>
  <si>
    <t>Santa Rosa, CA, US</t>
  </si>
  <si>
    <t>STS</t>
  </si>
  <si>
    <t>Seattle, WA, US</t>
  </si>
  <si>
    <t>SEA</t>
  </si>
  <si>
    <t>Shreveport, LA, US</t>
  </si>
  <si>
    <t>SHV</t>
  </si>
  <si>
    <t>Sioux Falls, SD, US</t>
  </si>
  <si>
    <t>FSD</t>
  </si>
  <si>
    <t>South Bend, IN, US</t>
  </si>
  <si>
    <t>SBN</t>
  </si>
  <si>
    <t>Spokane, WA, US</t>
  </si>
  <si>
    <t>GEG</t>
  </si>
  <si>
    <t>Springfield, MO, US</t>
  </si>
  <si>
    <t>SGF</t>
  </si>
  <si>
    <t>St. Louis, MO, US</t>
  </si>
  <si>
    <t>STL</t>
  </si>
  <si>
    <t>Stockton, CA, US</t>
  </si>
  <si>
    <t>SCK</t>
  </si>
  <si>
    <t>Syracuse, NY, US</t>
  </si>
  <si>
    <t>SYR</t>
  </si>
  <si>
    <t>Tampa, FL, US</t>
  </si>
  <si>
    <t>TPA</t>
  </si>
  <si>
    <t>Tucson, AZ, US</t>
  </si>
  <si>
    <t>TUS</t>
  </si>
  <si>
    <t>Tulsa, OK, US</t>
  </si>
  <si>
    <t>TUL</t>
  </si>
  <si>
    <t>Washington-Dulles, VA, US</t>
  </si>
  <si>
    <t>IAD</t>
  </si>
  <si>
    <t>Washington-National, DC, US</t>
  </si>
  <si>
    <t>DCA</t>
  </si>
  <si>
    <t>Wichita, KS, US</t>
  </si>
  <si>
    <t>ICT</t>
  </si>
  <si>
    <t>New York-La Guardia, NY, US</t>
  </si>
  <si>
    <t>LGA</t>
  </si>
  <si>
    <t>Brownsville, TX, US</t>
  </si>
  <si>
    <t>BRO</t>
  </si>
  <si>
    <t>Dubuque, IA, US</t>
  </si>
  <si>
    <t>DBQ</t>
  </si>
  <si>
    <t>San Luis Obispo, CA, US</t>
  </si>
  <si>
    <t>SBP</t>
  </si>
  <si>
    <t>Salem, OR, US</t>
  </si>
  <si>
    <t>SLE</t>
  </si>
  <si>
    <t>Gulfport/Biloxi, MS, US</t>
  </si>
  <si>
    <t>GPT</t>
  </si>
  <si>
    <t>Domestic Total</t>
  </si>
  <si>
    <t>International</t>
  </si>
  <si>
    <t>Amsterdam, NL</t>
  </si>
  <si>
    <t>AMS</t>
  </si>
  <si>
    <t>Calgary, AB, CA</t>
  </si>
  <si>
    <t>YYC</t>
  </si>
  <si>
    <t>Edmonton, AB, CA</t>
  </si>
  <si>
    <t>YEG</t>
  </si>
  <si>
    <t>Frankfurt, DE</t>
  </si>
  <si>
    <t>FRA</t>
  </si>
  <si>
    <t>Guadalajara, MX</t>
  </si>
  <si>
    <t>GDL</t>
  </si>
  <si>
    <t>London-Heathrow, EN, GB</t>
  </si>
  <si>
    <t>LHR</t>
  </si>
  <si>
    <t>Mexico City, MX</t>
  </si>
  <si>
    <t>MEX</t>
  </si>
  <si>
    <t>Monterrey, MX</t>
  </si>
  <si>
    <t>MTY</t>
  </si>
  <si>
    <t>Montreal-PET, QC, CA</t>
  </si>
  <si>
    <t>YUL</t>
  </si>
  <si>
    <t>Panama City, PA</t>
  </si>
  <si>
    <t>PTY</t>
  </si>
  <si>
    <t>Paris-De Gaulle, FR</t>
  </si>
  <si>
    <t>CDG</t>
  </si>
  <si>
    <t>Puerto Vallarta, MX</t>
  </si>
  <si>
    <t>PVR</t>
  </si>
  <si>
    <t>Regina, SK, CA</t>
  </si>
  <si>
    <t>YQR</t>
  </si>
  <si>
    <t>San Jose del Cabo, MX</t>
  </si>
  <si>
    <t>SJD</t>
  </si>
  <si>
    <t>Saskatoon, SK, CA</t>
  </si>
  <si>
    <t>YXE</t>
  </si>
  <si>
    <t>Seoul, KR</t>
  </si>
  <si>
    <t>ICN</t>
  </si>
  <si>
    <t>Tel Aviv-Yafo, IL</t>
  </si>
  <si>
    <t>TLV</t>
  </si>
  <si>
    <t>Toronto, ON, CA</t>
  </si>
  <si>
    <t>YYZ</t>
  </si>
  <si>
    <t>YKF</t>
  </si>
  <si>
    <t>Vancouver, BC, CA</t>
  </si>
  <si>
    <t>YVR</t>
  </si>
  <si>
    <t>Winnipeg, MB, CA</t>
  </si>
  <si>
    <t>YWG</t>
  </si>
  <si>
    <t>San Salvador, SV</t>
  </si>
  <si>
    <t>SAL</t>
  </si>
  <si>
    <t>Ottawa, ON, CA</t>
  </si>
  <si>
    <t>YOW</t>
  </si>
  <si>
    <t>Kelowna, BC, CA</t>
  </si>
  <si>
    <t>YLW</t>
  </si>
  <si>
    <t>International Total</t>
  </si>
  <si>
    <t>Grand Total Daily</t>
  </si>
  <si>
    <t xml:space="preserve">  Flights per Week - 1 Way</t>
  </si>
  <si>
    <t>Non-Stop Flights Per Week from Las Vegas to All by Carrier</t>
  </si>
  <si>
    <t xml:space="preserve">  Seats per Week - 1 Way</t>
  </si>
  <si>
    <t>Non-Stop Seats per Week from Las Vegas to All by Carrier</t>
  </si>
  <si>
    <t>Belleville, IL, US</t>
  </si>
  <si>
    <t>BLV</t>
  </si>
  <si>
    <t>Fort Collins, CO, US</t>
  </si>
  <si>
    <t>FNL</t>
  </si>
  <si>
    <t>London-Gatwick, EN, GB</t>
  </si>
  <si>
    <t>LGW</t>
  </si>
  <si>
    <t>Orlando-Sanford, FL, US</t>
  </si>
  <si>
    <t>SFB</t>
  </si>
  <si>
    <t>Williston, ND, US</t>
  </si>
  <si>
    <t>XWA</t>
  </si>
  <si>
    <t>Zurich, CH</t>
  </si>
  <si>
    <t>ZRH</t>
  </si>
  <si>
    <t>Eau Claire, WI, US</t>
  </si>
  <si>
    <t>EAU</t>
  </si>
  <si>
    <t>Lewisburg, WV, US</t>
  </si>
  <si>
    <t>LWB</t>
  </si>
  <si>
    <t>Tokyo-Haneda, JP</t>
  </si>
  <si>
    <t>HND</t>
  </si>
  <si>
    <t>Scheduled Non-Stop Seats by City at LAS</t>
  </si>
  <si>
    <t>Seats per Week - 1 Way</t>
  </si>
  <si>
    <t>Total</t>
  </si>
  <si>
    <t>Total by Miles</t>
  </si>
  <si>
    <t>Miles</t>
  </si>
  <si>
    <t>1 to 499 Miles</t>
  </si>
  <si>
    <t>1 to 499 Miles Total</t>
  </si>
  <si>
    <t>500 to 999 Miles</t>
  </si>
  <si>
    <t>500 to 999 Miles Total</t>
  </si>
  <si>
    <t>1,000 to 1,499 Miles</t>
  </si>
  <si>
    <t>1,000 to 1,499 Miles Total</t>
  </si>
  <si>
    <t>1,500 to 1,999 Miles</t>
  </si>
  <si>
    <t>1,500 to 1,999 Miles Total</t>
  </si>
  <si>
    <t>2,000 to 2,499 Miles</t>
  </si>
  <si>
    <t>2,000 to 2,499 Miles Total</t>
  </si>
  <si>
    <t>2,500 or More Miles</t>
  </si>
  <si>
    <t>2,500 or More Miles Total</t>
  </si>
  <si>
    <t>One-Way Flights &amp; Seats by Distance</t>
  </si>
  <si>
    <t>Scheduled Departing Seats by Day and Hour</t>
  </si>
  <si>
    <t>0000</t>
  </si>
  <si>
    <t>0100</t>
  </si>
  <si>
    <t>0200</t>
  </si>
  <si>
    <t>0300</t>
  </si>
  <si>
    <t>0400</t>
  </si>
  <si>
    <t>0500</t>
  </si>
  <si>
    <t>0600</t>
  </si>
  <si>
    <t>0700</t>
  </si>
  <si>
    <t>0800</t>
  </si>
  <si>
    <t>0900</t>
  </si>
  <si>
    <t>1000</t>
  </si>
  <si>
    <t>1100</t>
  </si>
  <si>
    <t>1200</t>
  </si>
  <si>
    <t>1300</t>
  </si>
  <si>
    <t>1400</t>
  </si>
  <si>
    <t>1500</t>
  </si>
  <si>
    <t>1600</t>
  </si>
  <si>
    <t>1700</t>
  </si>
  <si>
    <t>1800</t>
  </si>
  <si>
    <t>1900</t>
  </si>
  <si>
    <t>2000</t>
  </si>
  <si>
    <t>2100</t>
  </si>
  <si>
    <t>2200</t>
  </si>
  <si>
    <t>2300</t>
  </si>
  <si>
    <t>2024</t>
  </si>
  <si>
    <t>Carrier Type</t>
  </si>
  <si>
    <t>DE</t>
  </si>
  <si>
    <t>Condor</t>
  </si>
  <si>
    <t>WK</t>
  </si>
  <si>
    <t>Edelweiss</t>
  </si>
  <si>
    <t>PD</t>
  </si>
  <si>
    <t>Porter Airlines Canada</t>
  </si>
  <si>
    <t>Schedule Compare Report For LAS</t>
  </si>
  <si>
    <t>Flights &amp; Seats per Week - 1 Way</t>
  </si>
  <si>
    <t>YOY Percentage Change</t>
  </si>
  <si>
    <t>(blank) Total</t>
  </si>
  <si>
    <t>VNY</t>
  </si>
  <si>
    <t>Victoria, BC, CA</t>
  </si>
  <si>
    <t>YYJ</t>
  </si>
  <si>
    <t>Date</t>
  </si>
  <si>
    <t>Terminal 1</t>
  </si>
  <si>
    <t>Terminal 3</t>
  </si>
  <si>
    <t>Scheduled Arriving Seats by Day and Hour</t>
  </si>
  <si>
    <t>Hub Time</t>
  </si>
  <si>
    <t>Arr. Seats</t>
  </si>
  <si>
    <t>Terminal 1  Total Daily</t>
  </si>
  <si>
    <t>Prior Year</t>
  </si>
  <si>
    <t>YoY % Change</t>
  </si>
  <si>
    <t>Terminal 3  Total Daily</t>
  </si>
  <si>
    <t>Sum of Average Daily Flights</t>
  </si>
  <si>
    <t>Sum of Average Daily Seats</t>
  </si>
  <si>
    <t>Dep. Seats</t>
  </si>
  <si>
    <t>EI</t>
  </si>
  <si>
    <t xml:space="preserve">Aer Lingus </t>
  </si>
  <si>
    <t>Chattanooga, TN, US</t>
  </si>
  <si>
    <t>CHA</t>
  </si>
  <si>
    <t>A340</t>
  </si>
  <si>
    <t>Manchester, EN, GB</t>
  </si>
  <si>
    <t>MAN</t>
  </si>
  <si>
    <t>Aug</t>
  </si>
  <si>
    <t>Sep</t>
  </si>
  <si>
    <t>Oct</t>
  </si>
  <si>
    <t>Z0</t>
  </si>
  <si>
    <t xml:space="preserve"> </t>
  </si>
  <si>
    <t xml:space="preserve">Grand Total </t>
  </si>
  <si>
    <t>767</t>
  </si>
  <si>
    <t>Albany, NY, US</t>
  </si>
  <si>
    <t>ALB</t>
  </si>
  <si>
    <t>Baton Rouge, LA, US</t>
  </si>
  <si>
    <t>BTR</t>
  </si>
  <si>
    <t>01-Aug-24</t>
  </si>
  <si>
    <t>02-Aug-24</t>
  </si>
  <si>
    <t>03-Aug-24</t>
  </si>
  <si>
    <t>04-Aug-24</t>
  </si>
  <si>
    <t>05-Aug-24</t>
  </si>
  <si>
    <t>06-Aug-24</t>
  </si>
  <si>
    <t>07-Aug-24</t>
  </si>
  <si>
    <t>08-Aug-24</t>
  </si>
  <si>
    <t>09-Aug-24</t>
  </si>
  <si>
    <t>10-Aug-24</t>
  </si>
  <si>
    <t>11-Aug-24</t>
  </si>
  <si>
    <t>12-Aug-24</t>
  </si>
  <si>
    <t>13-Aug-24</t>
  </si>
  <si>
    <t>14-Aug-24</t>
  </si>
  <si>
    <t>15-Aug-24</t>
  </si>
  <si>
    <t>16-Aug-24</t>
  </si>
  <si>
    <t>17-Aug-24</t>
  </si>
  <si>
    <t>18-Aug-24</t>
  </si>
  <si>
    <t>19-Aug-24</t>
  </si>
  <si>
    <t>20-Aug-24</t>
  </si>
  <si>
    <t>21-Aug-24</t>
  </si>
  <si>
    <t>22-Aug-24</t>
  </si>
  <si>
    <t>23-Aug-24</t>
  </si>
  <si>
    <t>24-Aug-24</t>
  </si>
  <si>
    <t>25-Aug-24</t>
  </si>
  <si>
    <t>26-Aug-24</t>
  </si>
  <si>
    <t>27-Aug-24</t>
  </si>
  <si>
    <t>28-Aug-24</t>
  </si>
  <si>
    <t>29-Aug-24</t>
  </si>
  <si>
    <t>30-Aug-24</t>
  </si>
  <si>
    <t>31-Aug-24</t>
  </si>
  <si>
    <t>Nov</t>
  </si>
  <si>
    <t>OZ</t>
  </si>
  <si>
    <t>Asiana</t>
  </si>
  <si>
    <t>Las Vegas' Scheduled Monthly Seats by Airline - 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</si>
</sst>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[$-409]mmm\-yy;@"/>
    <numFmt numFmtId="165" formatCode="0.0%"/>
    <numFmt numFmtId="166" formatCode="_(* #,##0_);_(* \(#,##0\);_(* &quot;-&quot;??_);_(@_)"/>
    <numFmt numFmtId="167" formatCode="m/d/yy;@"/>
    <numFmt numFmtId="168" formatCode="#,##0;[Red]\(#,##0\)"/>
    <numFmt numFmtId="169" formatCode="mmm\ 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Calibri"/>
      <family val="2"/>
      <scheme val="minor"/>
    </font>
    <font>
      <b/>
      <sz val="14"/>
      <name val="Arial"/>
      <family val="2"/>
    </font>
    <font>
      <b/>
      <i/>
      <sz val="10"/>
      <name val="Arial"/>
      <family val="2"/>
    </font>
    <font>
      <b/>
      <sz val="1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2402A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402A2"/>
        <bgColor theme="4" tint="0.7999816888943144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2402A2"/>
        <bgColor theme="9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9" tint="0.3999755851924192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9" tint="0.39997558519241921"/>
      </bottom>
      <diagonal/>
    </border>
    <border>
      <left/>
      <right/>
      <top style="medium">
        <color indexed="64"/>
      </top>
      <bottom style="thin">
        <color theme="9" tint="0.39997558519241921"/>
      </bottom>
      <diagonal/>
    </border>
    <border>
      <left style="medium">
        <color indexed="64"/>
      </left>
      <right/>
      <top style="thin">
        <color theme="9" tint="0.39997558519241921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thin">
        <color theme="4"/>
      </bottom>
      <diagonal/>
    </border>
    <border>
      <left/>
      <right/>
      <top style="medium">
        <color indexed="64"/>
      </top>
      <bottom style="thin">
        <color theme="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medium">
        <color rgb="FF000000"/>
      </top>
      <bottom style="thin">
        <color theme="9" tint="0.39997558519241921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theme="9" tint="0.39997558519241921"/>
      </right>
      <top style="medium">
        <color rgb="FF000000"/>
      </top>
      <bottom style="thin">
        <color theme="9" tint="0.39997558519241921"/>
      </bottom>
      <diagonal/>
    </border>
    <border>
      <left style="medium">
        <color indexed="64"/>
      </left>
      <right/>
      <top style="thin">
        <color theme="4" tint="0.39997558519241921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0" fontId="17" fillId="0" borderId="0"/>
  </cellStyleXfs>
  <cellXfs count="193">
    <xf numFmtId="0" fontId="0" fillId="0" borderId="0" xfId="0"/>
    <xf numFmtId="3" fontId="0" fillId="0" borderId="7" xfId="0" applyNumberFormat="1" applyBorder="1"/>
    <xf numFmtId="3" fontId="0" fillId="0" borderId="0" xfId="0" applyNumberFormat="1"/>
    <xf numFmtId="0" fontId="3" fillId="0" borderId="0" xfId="0" applyFont="1"/>
    <xf numFmtId="16" fontId="0" fillId="0" borderId="0" xfId="0" applyNumberFormat="1"/>
    <xf numFmtId="0" fontId="4" fillId="2" borderId="2" xfId="0" quotePrefix="1" applyFont="1" applyFill="1" applyBorder="1" applyAlignment="1">
      <alignment horizontal="center" wrapText="1"/>
    </xf>
    <xf numFmtId="165" fontId="0" fillId="0" borderId="0" xfId="2" applyNumberFormat="1" applyFont="1"/>
    <xf numFmtId="166" fontId="4" fillId="2" borderId="2" xfId="1" applyNumberFormat="1" applyFont="1" applyFill="1" applyBorder="1" applyAlignment="1">
      <alignment horizontal="center" wrapText="1"/>
    </xf>
    <xf numFmtId="165" fontId="0" fillId="0" borderId="8" xfId="2" applyNumberFormat="1" applyFont="1" applyBorder="1"/>
    <xf numFmtId="0" fontId="4" fillId="2" borderId="12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2" borderId="1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3" fillId="3" borderId="1" xfId="0" applyFont="1" applyFill="1" applyBorder="1"/>
    <xf numFmtId="0" fontId="3" fillId="3" borderId="2" xfId="0" applyFont="1" applyFill="1" applyBorder="1"/>
    <xf numFmtId="3" fontId="3" fillId="3" borderId="2" xfId="0" applyNumberFormat="1" applyFont="1" applyFill="1" applyBorder="1"/>
    <xf numFmtId="3" fontId="3" fillId="3" borderId="1" xfId="0" applyNumberFormat="1" applyFont="1" applyFill="1" applyBorder="1"/>
    <xf numFmtId="3" fontId="3" fillId="3" borderId="3" xfId="0" applyNumberFormat="1" applyFont="1" applyFill="1" applyBorder="1"/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17" fontId="11" fillId="0" borderId="0" xfId="0" applyNumberFormat="1" applyFont="1"/>
    <xf numFmtId="0" fontId="12" fillId="0" borderId="0" xfId="0" applyFont="1"/>
    <xf numFmtId="17" fontId="12" fillId="0" borderId="0" xfId="0" applyNumberFormat="1" applyFont="1"/>
    <xf numFmtId="167" fontId="4" fillId="2" borderId="4" xfId="0" applyNumberFormat="1" applyFont="1" applyFill="1" applyBorder="1" applyAlignment="1">
      <alignment horizontal="left"/>
    </xf>
    <xf numFmtId="0" fontId="5" fillId="2" borderId="4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9" fontId="0" fillId="0" borderId="0" xfId="2" applyFont="1" applyBorder="1"/>
    <xf numFmtId="0" fontId="3" fillId="3" borderId="5" xfId="0" applyFont="1" applyFill="1" applyBorder="1"/>
    <xf numFmtId="0" fontId="3" fillId="3" borderId="10" xfId="0" applyFont="1" applyFill="1" applyBorder="1"/>
    <xf numFmtId="9" fontId="0" fillId="0" borderId="8" xfId="2" applyFont="1" applyBorder="1"/>
    <xf numFmtId="17" fontId="9" fillId="0" borderId="0" xfId="0" applyNumberFormat="1" applyFont="1" applyAlignment="1">
      <alignment horizontal="left"/>
    </xf>
    <xf numFmtId="0" fontId="2" fillId="5" borderId="4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7" fontId="4" fillId="2" borderId="12" xfId="0" applyNumberFormat="1" applyFont="1" applyFill="1" applyBorder="1" applyAlignment="1">
      <alignment horizontal="left"/>
    </xf>
    <xf numFmtId="0" fontId="2" fillId="5" borderId="12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14" fillId="0" borderId="0" xfId="3" applyFont="1"/>
    <xf numFmtId="0" fontId="3" fillId="3" borderId="3" xfId="0" applyFont="1" applyFill="1" applyBorder="1"/>
    <xf numFmtId="10" fontId="3" fillId="3" borderId="2" xfId="0" applyNumberFormat="1" applyFont="1" applyFill="1" applyBorder="1"/>
    <xf numFmtId="10" fontId="3" fillId="3" borderId="3" xfId="0" applyNumberFormat="1" applyFont="1" applyFill="1" applyBorder="1"/>
    <xf numFmtId="10" fontId="0" fillId="0" borderId="7" xfId="0" applyNumberFormat="1" applyBorder="1"/>
    <xf numFmtId="10" fontId="0" fillId="0" borderId="0" xfId="0" applyNumberFormat="1"/>
    <xf numFmtId="10" fontId="0" fillId="0" borderId="8" xfId="0" applyNumberFormat="1" applyBorder="1"/>
    <xf numFmtId="10" fontId="3" fillId="3" borderId="1" xfId="0" applyNumberFormat="1" applyFont="1" applyFill="1" applyBorder="1"/>
    <xf numFmtId="1" fontId="3" fillId="3" borderId="2" xfId="0" applyNumberFormat="1" applyFont="1" applyFill="1" applyBorder="1"/>
    <xf numFmtId="0" fontId="3" fillId="4" borderId="1" xfId="0" applyFont="1" applyFill="1" applyBorder="1"/>
    <xf numFmtId="0" fontId="3" fillId="4" borderId="2" xfId="0" applyFont="1" applyFill="1" applyBorder="1"/>
    <xf numFmtId="3" fontId="3" fillId="4" borderId="2" xfId="0" applyNumberFormat="1" applyFont="1" applyFill="1" applyBorder="1"/>
    <xf numFmtId="3" fontId="3" fillId="4" borderId="1" xfId="0" applyNumberFormat="1" applyFont="1" applyFill="1" applyBorder="1"/>
    <xf numFmtId="164" fontId="4" fillId="2" borderId="1" xfId="0" applyNumberFormat="1" applyFont="1" applyFill="1" applyBorder="1"/>
    <xf numFmtId="0" fontId="3" fillId="3" borderId="4" xfId="0" applyFont="1" applyFill="1" applyBorder="1"/>
    <xf numFmtId="0" fontId="3" fillId="0" borderId="7" xfId="0" applyFont="1" applyBorder="1"/>
    <xf numFmtId="0" fontId="0" fillId="6" borderId="13" xfId="0" applyFill="1" applyBorder="1"/>
    <xf numFmtId="0" fontId="0" fillId="6" borderId="7" xfId="0" applyFill="1" applyBorder="1"/>
    <xf numFmtId="1" fontId="3" fillId="4" borderId="2" xfId="0" applyNumberFormat="1" applyFont="1" applyFill="1" applyBorder="1"/>
    <xf numFmtId="1" fontId="3" fillId="3" borderId="11" xfId="0" applyNumberFormat="1" applyFont="1" applyFill="1" applyBorder="1"/>
    <xf numFmtId="1" fontId="0" fillId="3" borderId="13" xfId="0" applyNumberFormat="1" applyFill="1" applyBorder="1"/>
    <xf numFmtId="0" fontId="4" fillId="2" borderId="5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6" borderId="14" xfId="0" applyFill="1" applyBorder="1"/>
    <xf numFmtId="0" fontId="0" fillId="6" borderId="15" xfId="0" applyFill="1" applyBorder="1"/>
    <xf numFmtId="164" fontId="4" fillId="2" borderId="11" xfId="0" applyNumberFormat="1" applyFont="1" applyFill="1" applyBorder="1"/>
    <xf numFmtId="0" fontId="3" fillId="0" borderId="4" xfId="0" applyFont="1" applyBorder="1"/>
    <xf numFmtId="0" fontId="3" fillId="4" borderId="3" xfId="0" applyFont="1" applyFill="1" applyBorder="1"/>
    <xf numFmtId="1" fontId="3" fillId="4" borderId="11" xfId="0" applyNumberFormat="1" applyFont="1" applyFill="1" applyBorder="1"/>
    <xf numFmtId="167" fontId="4" fillId="2" borderId="0" xfId="0" applyNumberFormat="1" applyFont="1" applyFill="1"/>
    <xf numFmtId="165" fontId="0" fillId="3" borderId="2" xfId="2" applyNumberFormat="1" applyFont="1" applyFill="1" applyBorder="1"/>
    <xf numFmtId="9" fontId="0" fillId="3" borderId="3" xfId="2" applyFont="1" applyFill="1" applyBorder="1"/>
    <xf numFmtId="0" fontId="6" fillId="2" borderId="6" xfId="0" applyFont="1" applyFill="1" applyBorder="1" applyAlignment="1">
      <alignment horizontal="left" wrapText="1"/>
    </xf>
    <xf numFmtId="165" fontId="3" fillId="3" borderId="2" xfId="2" applyNumberFormat="1" applyFont="1" applyFill="1" applyBorder="1"/>
    <xf numFmtId="169" fontId="9" fillId="0" borderId="0" xfId="0" applyNumberFormat="1" applyFont="1"/>
    <xf numFmtId="164" fontId="15" fillId="0" borderId="0" xfId="0" applyNumberFormat="1" applyFont="1"/>
    <xf numFmtId="0" fontId="0" fillId="6" borderId="4" xfId="0" applyFill="1" applyBorder="1"/>
    <xf numFmtId="168" fontId="0" fillId="6" borderId="7" xfId="0" applyNumberFormat="1" applyFill="1" applyBorder="1"/>
    <xf numFmtId="168" fontId="0" fillId="6" borderId="8" xfId="0" applyNumberFormat="1" applyFill="1" applyBorder="1"/>
    <xf numFmtId="0" fontId="8" fillId="3" borderId="11" xfId="0" applyFont="1" applyFill="1" applyBorder="1"/>
    <xf numFmtId="166" fontId="8" fillId="3" borderId="1" xfId="0" applyNumberFormat="1" applyFont="1" applyFill="1" applyBorder="1"/>
    <xf numFmtId="166" fontId="8" fillId="3" borderId="2" xfId="0" applyNumberFormat="1" applyFont="1" applyFill="1" applyBorder="1"/>
    <xf numFmtId="166" fontId="8" fillId="3" borderId="3" xfId="0" applyNumberFormat="1" applyFont="1" applyFill="1" applyBorder="1"/>
    <xf numFmtId="0" fontId="8" fillId="3" borderId="1" xfId="0" applyFont="1" applyFill="1" applyBorder="1"/>
    <xf numFmtId="0" fontId="8" fillId="3" borderId="13" xfId="0" applyFont="1" applyFill="1" applyBorder="1"/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1" fontId="3" fillId="4" borderId="1" xfId="0" applyNumberFormat="1" applyFont="1" applyFill="1" applyBorder="1"/>
    <xf numFmtId="0" fontId="0" fillId="3" borderId="1" xfId="0" applyFill="1" applyBorder="1"/>
    <xf numFmtId="0" fontId="0" fillId="3" borderId="2" xfId="0" applyFill="1" applyBorder="1"/>
    <xf numFmtId="3" fontId="0" fillId="3" borderId="2" xfId="0" applyNumberFormat="1" applyFill="1" applyBorder="1"/>
    <xf numFmtId="10" fontId="0" fillId="3" borderId="2" xfId="0" applyNumberFormat="1" applyFill="1" applyBorder="1"/>
    <xf numFmtId="10" fontId="0" fillId="3" borderId="3" xfId="0" applyNumberFormat="1" applyFill="1" applyBorder="1"/>
    <xf numFmtId="0" fontId="3" fillId="3" borderId="9" xfId="0" applyFont="1" applyFill="1" applyBorder="1"/>
    <xf numFmtId="0" fontId="4" fillId="2" borderId="6" xfId="0" quotePrefix="1" applyFont="1" applyFill="1" applyBorder="1" applyAlignment="1">
      <alignment horizontal="center" wrapText="1"/>
    </xf>
    <xf numFmtId="166" fontId="4" fillId="2" borderId="5" xfId="1" applyNumberFormat="1" applyFont="1" applyFill="1" applyBorder="1" applyAlignment="1">
      <alignment horizontal="center" wrapText="1"/>
    </xf>
    <xf numFmtId="165" fontId="0" fillId="0" borderId="0" xfId="2" applyNumberFormat="1" applyFont="1" applyBorder="1"/>
    <xf numFmtId="166" fontId="3" fillId="4" borderId="1" xfId="0" applyNumberFormat="1" applyFont="1" applyFill="1" applyBorder="1"/>
    <xf numFmtId="9" fontId="0" fillId="3" borderId="2" xfId="2" applyFont="1" applyFill="1" applyBorder="1"/>
    <xf numFmtId="165" fontId="0" fillId="3" borderId="3" xfId="2" applyNumberFormat="1" applyFont="1" applyFill="1" applyBorder="1"/>
    <xf numFmtId="0" fontId="4" fillId="2" borderId="5" xfId="0" quotePrefix="1" applyFont="1" applyFill="1" applyBorder="1" applyAlignment="1">
      <alignment horizontal="center" wrapText="1"/>
    </xf>
    <xf numFmtId="166" fontId="7" fillId="2" borderId="4" xfId="1" applyNumberFormat="1" applyFont="1" applyFill="1" applyBorder="1" applyAlignment="1">
      <alignment horizontal="center" wrapText="1"/>
    </xf>
    <xf numFmtId="166" fontId="7" fillId="2" borderId="5" xfId="1" applyNumberFormat="1" applyFont="1" applyFill="1" applyBorder="1" applyAlignment="1">
      <alignment horizontal="center" wrapText="1"/>
    </xf>
    <xf numFmtId="0" fontId="7" fillId="2" borderId="5" xfId="0" quotePrefix="1" applyFont="1" applyFill="1" applyBorder="1" applyAlignment="1">
      <alignment horizontal="center" wrapText="1"/>
    </xf>
    <xf numFmtId="1" fontId="0" fillId="3" borderId="11" xfId="0" applyNumberFormat="1" applyFill="1" applyBorder="1"/>
    <xf numFmtId="0" fontId="0" fillId="3" borderId="11" xfId="0" applyFill="1" applyBorder="1"/>
    <xf numFmtId="3" fontId="0" fillId="3" borderId="4" xfId="0" applyNumberFormat="1" applyFill="1" applyBorder="1"/>
    <xf numFmtId="0" fontId="0" fillId="6" borderId="18" xfId="0" applyFill="1" applyBorder="1"/>
    <xf numFmtId="0" fontId="0" fillId="6" borderId="0" xfId="0" applyFill="1"/>
    <xf numFmtId="0" fontId="0" fillId="6" borderId="16" xfId="0" applyFill="1" applyBorder="1"/>
    <xf numFmtId="0" fontId="0" fillId="6" borderId="17" xfId="0" applyFill="1" applyBorder="1"/>
    <xf numFmtId="168" fontId="0" fillId="6" borderId="0" xfId="0" applyNumberFormat="1" applyFill="1"/>
    <xf numFmtId="0" fontId="3" fillId="0" borderId="19" xfId="0" applyFont="1" applyBorder="1"/>
    <xf numFmtId="165" fontId="0" fillId="3" borderId="6" xfId="2" applyNumberFormat="1" applyFont="1" applyFill="1" applyBorder="1"/>
    <xf numFmtId="3" fontId="3" fillId="3" borderId="21" xfId="0" applyNumberFormat="1" applyFont="1" applyFill="1" applyBorder="1"/>
    <xf numFmtId="0" fontId="4" fillId="5" borderId="7" xfId="0" applyFont="1" applyFill="1" applyBorder="1"/>
    <xf numFmtId="0" fontId="2" fillId="7" borderId="19" xfId="0" applyFont="1" applyFill="1" applyBorder="1"/>
    <xf numFmtId="1" fontId="0" fillId="3" borderId="4" xfId="0" applyNumberFormat="1" applyFill="1" applyBorder="1"/>
    <xf numFmtId="1" fontId="0" fillId="3" borderId="1" xfId="0" applyNumberFormat="1" applyFill="1" applyBorder="1"/>
    <xf numFmtId="1" fontId="0" fillId="3" borderId="7" xfId="0" applyNumberFormat="1" applyFill="1" applyBorder="1"/>
    <xf numFmtId="165" fontId="0" fillId="3" borderId="8" xfId="2" applyNumberFormat="1" applyFont="1" applyFill="1" applyBorder="1"/>
    <xf numFmtId="1" fontId="0" fillId="3" borderId="12" xfId="0" applyNumberFormat="1" applyFill="1" applyBorder="1"/>
    <xf numFmtId="3" fontId="0" fillId="3" borderId="7" xfId="0" applyNumberFormat="1" applyFill="1" applyBorder="1"/>
    <xf numFmtId="3" fontId="3" fillId="3" borderId="20" xfId="0" applyNumberFormat="1" applyFont="1" applyFill="1" applyBorder="1"/>
    <xf numFmtId="0" fontId="4" fillId="5" borderId="12" xfId="0" applyFont="1" applyFill="1" applyBorder="1" applyAlignment="1">
      <alignment horizontal="left"/>
    </xf>
    <xf numFmtId="0" fontId="4" fillId="5" borderId="4" xfId="0" applyFont="1" applyFill="1" applyBorder="1" applyAlignment="1">
      <alignment horizontal="left"/>
    </xf>
    <xf numFmtId="0" fontId="4" fillId="5" borderId="0" xfId="0" applyFont="1" applyFill="1" applyAlignment="1">
      <alignment horizontal="center"/>
    </xf>
    <xf numFmtId="0" fontId="4" fillId="5" borderId="1" xfId="0" applyFont="1" applyFill="1" applyBorder="1"/>
    <xf numFmtId="0" fontId="4" fillId="5" borderId="2" xfId="0" applyFont="1" applyFill="1" applyBorder="1"/>
    <xf numFmtId="166" fontId="3" fillId="3" borderId="2" xfId="1" applyNumberFormat="1" applyFont="1" applyFill="1" applyBorder="1"/>
    <xf numFmtId="166" fontId="3" fillId="3" borderId="3" xfId="1" applyNumberFormat="1" applyFont="1" applyFill="1" applyBorder="1"/>
    <xf numFmtId="0" fontId="0" fillId="8" borderId="23" xfId="0" applyFill="1" applyBorder="1"/>
    <xf numFmtId="0" fontId="0" fillId="8" borderId="22" xfId="0" applyFill="1" applyBorder="1"/>
    <xf numFmtId="0" fontId="0" fillId="8" borderId="24" xfId="0" applyFill="1" applyBorder="1"/>
    <xf numFmtId="0" fontId="0" fillId="0" borderId="23" xfId="0" applyBorder="1"/>
    <xf numFmtId="0" fontId="0" fillId="0" borderId="22" xfId="0" applyBorder="1"/>
    <xf numFmtId="0" fontId="0" fillId="0" borderId="24" xfId="0" applyBorder="1"/>
    <xf numFmtId="167" fontId="4" fillId="5" borderId="12" xfId="0" applyNumberFormat="1" applyFont="1" applyFill="1" applyBorder="1" applyAlignment="1">
      <alignment horizontal="left"/>
    </xf>
    <xf numFmtId="0" fontId="2" fillId="9" borderId="22" xfId="0" applyFont="1" applyFill="1" applyBorder="1"/>
    <xf numFmtId="0" fontId="2" fillId="9" borderId="24" xfId="0" applyFont="1" applyFill="1" applyBorder="1"/>
    <xf numFmtId="0" fontId="0" fillId="5" borderId="0" xfId="0" applyFill="1"/>
    <xf numFmtId="0" fontId="2" fillId="5" borderId="25" xfId="0" applyFont="1" applyFill="1" applyBorder="1"/>
    <xf numFmtId="0" fontId="0" fillId="6" borderId="11" xfId="0" applyFill="1" applyBorder="1"/>
    <xf numFmtId="168" fontId="0" fillId="3" borderId="3" xfId="0" applyNumberFormat="1" applyFill="1" applyBorder="1"/>
    <xf numFmtId="0" fontId="7" fillId="2" borderId="1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3" fontId="3" fillId="3" borderId="26" xfId="0" applyNumberFormat="1" applyFont="1" applyFill="1" applyBorder="1"/>
    <xf numFmtId="3" fontId="3" fillId="4" borderId="27" xfId="0" applyNumberFormat="1" applyFont="1" applyFill="1" applyBorder="1"/>
    <xf numFmtId="3" fontId="3" fillId="3" borderId="5" xfId="0" applyNumberFormat="1" applyFont="1" applyFill="1" applyBorder="1"/>
    <xf numFmtId="3" fontId="3" fillId="4" borderId="0" xfId="0" applyNumberFormat="1" applyFont="1" applyFill="1"/>
    <xf numFmtId="1" fontId="3" fillId="3" borderId="14" xfId="0" applyNumberFormat="1" applyFont="1" applyFill="1" applyBorder="1"/>
    <xf numFmtId="0" fontId="3" fillId="4" borderId="9" xfId="0" applyFont="1" applyFill="1" applyBorder="1"/>
    <xf numFmtId="0" fontId="3" fillId="4" borderId="10" xfId="0" applyFont="1" applyFill="1" applyBorder="1"/>
    <xf numFmtId="1" fontId="0" fillId="3" borderId="14" xfId="0" applyNumberFormat="1" applyFill="1" applyBorder="1"/>
    <xf numFmtId="0" fontId="2" fillId="7" borderId="0" xfId="0" applyFont="1" applyFill="1"/>
    <xf numFmtId="3" fontId="3" fillId="4" borderId="7" xfId="0" applyNumberFormat="1" applyFont="1" applyFill="1" applyBorder="1"/>
    <xf numFmtId="3" fontId="3" fillId="4" borderId="10" xfId="0" applyNumberFormat="1" applyFont="1" applyFill="1" applyBorder="1"/>
    <xf numFmtId="3" fontId="3" fillId="4" borderId="28" xfId="0" applyNumberFormat="1" applyFont="1" applyFill="1" applyBorder="1"/>
    <xf numFmtId="0" fontId="3" fillId="4" borderId="4" xfId="0" applyFont="1" applyFill="1" applyBorder="1"/>
    <xf numFmtId="0" fontId="3" fillId="4" borderId="5" xfId="0" applyFont="1" applyFill="1" applyBorder="1"/>
    <xf numFmtId="3" fontId="3" fillId="4" borderId="5" xfId="0" applyNumberFormat="1" applyFont="1" applyFill="1" applyBorder="1"/>
    <xf numFmtId="3" fontId="3" fillId="4" borderId="6" xfId="0" applyNumberFormat="1" applyFont="1" applyFill="1" applyBorder="1"/>
    <xf numFmtId="0" fontId="4" fillId="2" borderId="1" xfId="0" applyFont="1" applyFill="1" applyBorder="1" applyAlignment="1">
      <alignment horizontal="left"/>
    </xf>
    <xf numFmtId="0" fontId="4" fillId="5" borderId="11" xfId="0" applyFont="1" applyFill="1" applyBorder="1" applyAlignment="1">
      <alignment horizontal="left"/>
    </xf>
    <xf numFmtId="164" fontId="2" fillId="7" borderId="10" xfId="0" applyNumberFormat="1" applyFont="1" applyFill="1" applyBorder="1"/>
    <xf numFmtId="164" fontId="2" fillId="7" borderId="28" xfId="0" applyNumberFormat="1" applyFont="1" applyFill="1" applyBorder="1"/>
    <xf numFmtId="167" fontId="4" fillId="5" borderId="8" xfId="0" applyNumberFormat="1" applyFont="1" applyFill="1" applyBorder="1" applyAlignment="1">
      <alignment horizontal="left"/>
    </xf>
    <xf numFmtId="0" fontId="2" fillId="5" borderId="29" xfId="0" applyFont="1" applyFill="1" applyBorder="1"/>
    <xf numFmtId="0" fontId="13" fillId="0" borderId="0" xfId="4" applyFont="1" applyAlignment="1">
      <alignment horizontal="center"/>
    </xf>
    <xf numFmtId="168" fontId="13" fillId="0" borderId="0" xfId="4" applyNumberFormat="1" applyFont="1" applyAlignment="1">
      <alignment horizontal="right"/>
    </xf>
    <xf numFmtId="0" fontId="0" fillId="6" borderId="8" xfId="0" applyFill="1" applyBorder="1"/>
    <xf numFmtId="167" fontId="4" fillId="5" borderId="11" xfId="0" applyNumberFormat="1" applyFont="1" applyFill="1" applyBorder="1" applyAlignment="1">
      <alignment horizontal="left"/>
    </xf>
    <xf numFmtId="0" fontId="2" fillId="9" borderId="2" xfId="0" applyFont="1" applyFill="1" applyBorder="1"/>
    <xf numFmtId="0" fontId="2" fillId="9" borderId="3" xfId="0" applyFont="1" applyFill="1" applyBorder="1"/>
    <xf numFmtId="165" fontId="0" fillId="3" borderId="1" xfId="2" applyNumberFormat="1" applyFont="1" applyFill="1" applyBorder="1"/>
    <xf numFmtId="3" fontId="3" fillId="4" borderId="30" xfId="0" applyNumberFormat="1" applyFont="1" applyFill="1" applyBorder="1"/>
    <xf numFmtId="169" fontId="9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center"/>
    </xf>
    <xf numFmtId="164" fontId="4" fillId="2" borderId="6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</cellXfs>
  <cellStyles count="5">
    <cellStyle name="Comma" xfId="1" builtinId="3"/>
    <cellStyle name="Normal" xfId="0" builtinId="0"/>
    <cellStyle name="Normal 2" xfId="3" xr:uid="{30EA3D4E-9DCB-44E2-A9A0-705F386A9E1A}"/>
    <cellStyle name="Normal 3" xfId="4" xr:uid="{4297C9E7-2829-4E5C-8537-764280856178}"/>
    <cellStyle name="Percent" xfId="2" builtinId="5"/>
  </cellStyles>
  <dxfs count="70"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numFmt numFmtId="167" formatCode="m/d/yy;@"/>
      <fill>
        <patternFill patternType="solid">
          <fgColor indexed="64"/>
          <bgColor rgb="FF2402A2"/>
        </patternFill>
      </fill>
      <alignment horizontal="left" vertical="bottom" textRotation="0" wrapText="0" indent="0" justifyLastLine="0" shrinkToFit="0" readingOrder="0"/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vertic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left style="medium">
          <color rgb="FF000000"/>
        </lef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7" formatCode="m/d/yy;@"/>
      <fill>
        <patternFill patternType="solid">
          <fgColor indexed="64"/>
          <bgColor rgb="FF2402A2"/>
        </patternFill>
      </fill>
      <alignment horizontal="left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2402A2"/>
      <color rgb="FF0947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theme" Target="theme/theme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EAB2E23-FFC8-4229-817B-305402173A37}" name="Schedule_Daily_Level_of_Ops_Rep___T1_Dep65" displayName="Schedule_Daily_Level_of_Ops_Rep___T1_Dep65" ref="A32:AF58" totalsRowShown="0" headerRowDxfId="69" dataDxfId="68" tableBorderDxfId="67">
  <tableColumns count="32">
    <tableColumn id="1" xr3:uid="{71E368E2-D4BC-4664-BAF1-E8164BA95510}" name="Terminal 1" dataDxfId="66"/>
    <tableColumn id="33" xr3:uid="{205CF149-255E-4758-A392-C9B4B6403178}" name="01-Aug-24" dataDxfId="65"/>
    <tableColumn id="34" xr3:uid="{7D9859D4-DA87-47D1-BBFE-81A6E63F6725}" name="02-Aug-24" dataDxfId="64"/>
    <tableColumn id="35" xr3:uid="{63600D9E-2921-467B-8F7F-BD1C5ED01BFE}" name="03-Aug-24" dataDxfId="63"/>
    <tableColumn id="36" xr3:uid="{B010B694-06F5-4CE2-A323-309D66230928}" name="04-Aug-24" dataDxfId="62"/>
    <tableColumn id="37" xr3:uid="{4392C861-BEE4-48F0-9505-3933FA0D7A37}" name="05-Aug-24" dataDxfId="61"/>
    <tableColumn id="38" xr3:uid="{38AA4498-D433-48C0-A918-065A3F1E73EC}" name="06-Aug-24" dataDxfId="60"/>
    <tableColumn id="39" xr3:uid="{8A2A9D1A-1DC4-4B25-8C9A-155AE0C0A552}" name="07-Aug-24" dataDxfId="59"/>
    <tableColumn id="40" xr3:uid="{22A50ACE-A347-4DCA-A338-C5D2F5D17DDE}" name="08-Aug-24" dataDxfId="58"/>
    <tableColumn id="41" xr3:uid="{07E2712C-B8FB-410C-BC5E-D3A1ED484ED4}" name="09-Aug-24" dataDxfId="57"/>
    <tableColumn id="42" xr3:uid="{B83B0E52-DBA5-4631-BB6E-EE5F0F81BD16}" name="10-Aug-24" dataDxfId="56"/>
    <tableColumn id="43" xr3:uid="{7B2DB099-9A1E-483B-924F-B8C255DE95F1}" name="11-Aug-24" dataDxfId="55"/>
    <tableColumn id="44" xr3:uid="{08B7E969-5582-4BB6-BEB8-717BDE9D49FF}" name="12-Aug-24" dataDxfId="54"/>
    <tableColumn id="45" xr3:uid="{FBA879A5-AE15-45DC-A873-0EBD4B533735}" name="13-Aug-24" dataDxfId="53"/>
    <tableColumn id="46" xr3:uid="{B576114C-9228-4EB7-A288-08FE334B09EF}" name="14-Aug-24" dataDxfId="52"/>
    <tableColumn id="47" xr3:uid="{B4586D6C-0398-45C2-91EF-44564AEFB500}" name="15-Aug-24" dataDxfId="51"/>
    <tableColumn id="48" xr3:uid="{4B06D383-EE6A-4D1E-B015-1EB0CDC0DB6B}" name="16-Aug-24" dataDxfId="50"/>
    <tableColumn id="49" xr3:uid="{A4F09749-FE60-4C7B-BB08-19BDC6DE9A26}" name="17-Aug-24" dataDxfId="49"/>
    <tableColumn id="50" xr3:uid="{8B86C356-F09D-42E7-8FFB-56C6C1BA8BD5}" name="18-Aug-24" dataDxfId="48"/>
    <tableColumn id="51" xr3:uid="{92F906A9-8FF0-4F71-B56C-6466541C786A}" name="19-Aug-24" dataDxfId="47"/>
    <tableColumn id="52" xr3:uid="{848A96BB-AD2A-4CD7-B572-C0327AD96147}" name="20-Aug-24" dataDxfId="46"/>
    <tableColumn id="53" xr3:uid="{0C62FA11-F0B2-4A48-9591-93B05C51497C}" name="21-Aug-24" dataDxfId="45"/>
    <tableColumn id="54" xr3:uid="{672B80D7-7F7F-4A90-B43B-DEEA579A55F7}" name="22-Aug-24" dataDxfId="44"/>
    <tableColumn id="55" xr3:uid="{1BEBDE24-F7E2-4FFF-A857-0D3DA8C6744D}" name="23-Aug-24" dataDxfId="43"/>
    <tableColumn id="56" xr3:uid="{EE6E1AFB-7030-43FB-948C-D86206D69A72}" name="24-Aug-24" dataDxfId="42"/>
    <tableColumn id="57" xr3:uid="{66321676-C263-4E69-95F3-EF81FB7775AE}" name="25-Aug-24" dataDxfId="41"/>
    <tableColumn id="58" xr3:uid="{B18E5336-EC85-45A3-BB70-FA0F9AC4BB9F}" name="26-Aug-24" dataDxfId="40"/>
    <tableColumn id="59" xr3:uid="{FB6617D8-9B6D-4886-99C0-6B0D0E4E2E7E}" name="27-Aug-24" dataDxfId="39"/>
    <tableColumn id="60" xr3:uid="{35443B68-9144-4979-89D5-26BCAC2DF350}" name="28-Aug-24" dataDxfId="38"/>
    <tableColumn id="61" xr3:uid="{3E74E018-6B77-4ACF-84B7-65855F8F8FCB}" name="29-Aug-24" dataDxfId="37"/>
    <tableColumn id="2" xr3:uid="{4E134220-F641-4CDF-B713-3C108D5BCE8B}" name="30-Aug-24" dataDxfId="36"/>
    <tableColumn id="3" xr3:uid="{A2B490EB-E746-4B51-A10A-2C9E1F9D3166}" name="31-Aug-24" dataDxfId="35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47EE101-D771-475A-8C60-2A4FE0883407}" name="Schedule_Daily_Level_of_Ops_Rep___T1_Dep6" displayName="Schedule_Daily_Level_of_Ops_Rep___T1_Dep6" ref="A32:AF58" totalsRowShown="0" headerRowDxfId="34" dataDxfId="33" tableBorderDxfId="32">
  <tableColumns count="32">
    <tableColumn id="1" xr3:uid="{3BE8EFA8-54A8-4540-A746-F03CAA345EE4}" name="Terminal 1" dataDxfId="31"/>
    <tableColumn id="33" xr3:uid="{3A8701F7-9959-4D2C-9CC2-017CB8A76E97}" name="01-Aug-24" dataDxfId="30"/>
    <tableColumn id="34" xr3:uid="{80FDA2B7-C640-4B87-91E3-2B6E612AD4EE}" name="02-Aug-24" dataDxfId="29"/>
    <tableColumn id="35" xr3:uid="{95D3E93A-BFC0-40D0-860A-BCFDD46148CF}" name="03-Aug-24" dataDxfId="28"/>
    <tableColumn id="36" xr3:uid="{60E7FC07-1526-43F9-BADC-30B26607B560}" name="04-Aug-24" dataDxfId="27"/>
    <tableColumn id="37" xr3:uid="{D3C171F1-F384-4E40-A88B-15DE035D2F38}" name="05-Aug-24" dataDxfId="26"/>
    <tableColumn id="38" xr3:uid="{D859C438-EFC5-4F42-8F15-D63B5259A945}" name="06-Aug-24" dataDxfId="25"/>
    <tableColumn id="39" xr3:uid="{CE6769AB-4612-4B35-8647-FED854D5ACCB}" name="07-Aug-24" dataDxfId="24"/>
    <tableColumn id="40" xr3:uid="{D151BE52-10D3-4F57-A17E-0BB2D479F476}" name="08-Aug-24" dataDxfId="23"/>
    <tableColumn id="41" xr3:uid="{4AF6D32A-EDFA-486E-81B8-8D8A9DEF8948}" name="09-Aug-24" dataDxfId="22"/>
    <tableColumn id="42" xr3:uid="{F7A99618-8E78-45B3-9341-9855043618DC}" name="10-Aug-24" dataDxfId="21"/>
    <tableColumn id="43" xr3:uid="{27C55AF7-D5D4-4516-A27D-E00FE07704F5}" name="11-Aug-24" dataDxfId="20"/>
    <tableColumn id="44" xr3:uid="{D0E7B11C-A1C4-403F-8995-520F25725E6F}" name="12-Aug-24" dataDxfId="19"/>
    <tableColumn id="45" xr3:uid="{17D7CFA7-4C73-45AA-A1B9-14F1AA39AFF2}" name="13-Aug-24" dataDxfId="18"/>
    <tableColumn id="46" xr3:uid="{E5043F3E-077B-4DD9-9DB6-D68D5184ABDD}" name="14-Aug-24" dataDxfId="17"/>
    <tableColumn id="47" xr3:uid="{3141E9DF-C053-476E-BF85-9ED5C9081BAA}" name="15-Aug-24" dataDxfId="16"/>
    <tableColumn id="48" xr3:uid="{E8C96BD4-BEEE-453C-8BB2-D5C03F7CF51D}" name="16-Aug-24" dataDxfId="15"/>
    <tableColumn id="49" xr3:uid="{C6E27768-A42D-4EA2-A785-DA09B30B0E9B}" name="17-Aug-24" dataDxfId="14"/>
    <tableColumn id="50" xr3:uid="{35CB8A7F-A628-41D4-BADD-BC8F6D39EABF}" name="18-Aug-24" dataDxfId="13"/>
    <tableColumn id="51" xr3:uid="{C3541DF3-1FA7-4B2F-AAC8-A098CBB10F9B}" name="19-Aug-24" dataDxfId="12"/>
    <tableColumn id="52" xr3:uid="{2EC753F6-35B7-40A6-B81F-B0E95D233CD4}" name="20-Aug-24" dataDxfId="11"/>
    <tableColumn id="53" xr3:uid="{DEB54F13-4B15-4DDD-8990-741FE484BED3}" name="21-Aug-24" dataDxfId="10"/>
    <tableColumn id="54" xr3:uid="{B4C189AC-880A-4CE4-8FAA-C4AFB2FB62CC}" name="22-Aug-24" dataDxfId="9"/>
    <tableColumn id="55" xr3:uid="{FB150FA5-0D51-46BB-A027-392027AD5D61}" name="23-Aug-24" dataDxfId="8"/>
    <tableColumn id="56" xr3:uid="{E1CF7D9F-01B9-4624-BFA8-99D4D0EBE736}" name="24-Aug-24" dataDxfId="7"/>
    <tableColumn id="57" xr3:uid="{FB8408E2-8243-4E35-B947-5A3D71FDB498}" name="25-Aug-24" dataDxfId="6"/>
    <tableColumn id="58" xr3:uid="{273E18A2-17FF-4BF0-9B53-948D8436AEAD}" name="26-Aug-24" dataDxfId="5"/>
    <tableColumn id="59" xr3:uid="{A794015E-865C-47A3-BDB9-9BBB5952D67C}" name="27-Aug-24" dataDxfId="4"/>
    <tableColumn id="60" xr3:uid="{F74E87F6-E872-4D20-9935-2E73FB29650D}" name="28-Aug-24" dataDxfId="3"/>
    <tableColumn id="61" xr3:uid="{19DFFA72-A58C-47D6-B799-194D2B9B8C43}" name="29-Aug-24" dataDxfId="2"/>
    <tableColumn id="2" xr3:uid="{F89032A8-7418-49A0-AE97-CB7BE8C828D7}" name="30-Aug-24" dataDxfId="1"/>
    <tableColumn id="3" xr3:uid="{0A8D498A-A0DA-40C6-BE7B-66E16D55D69D}" name="31-Aug-24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7E54B-93FB-43C7-8CF4-2876385EE825}">
  <dimension ref="A1:W39"/>
  <sheetViews>
    <sheetView workbookViewId="0">
      <selection activeCell="C43" sqref="C43"/>
    </sheetView>
  </sheetViews>
  <sheetFormatPr defaultRowHeight="15" x14ac:dyDescent="0.25"/>
  <cols>
    <col min="1" max="1" width="24.7109375" customWidth="1"/>
    <col min="2" max="2" width="21.42578125" bestFit="1" customWidth="1"/>
    <col min="4" max="4" width="12.5703125" bestFit="1" customWidth="1"/>
    <col min="5" max="6" width="10.5703125" bestFit="1" customWidth="1"/>
    <col min="7" max="9" width="11.5703125" bestFit="1" customWidth="1"/>
    <col min="10" max="10" width="9.5703125" bestFit="1" customWidth="1"/>
    <col min="11" max="13" width="10.5703125" bestFit="1" customWidth="1"/>
    <col min="14" max="14" width="9.5703125" bestFit="1" customWidth="1"/>
    <col min="15" max="16" width="17.85546875" customWidth="1"/>
    <col min="17" max="17" width="11.5703125" customWidth="1"/>
    <col min="18" max="18" width="11.28515625" customWidth="1"/>
    <col min="19" max="19" width="11.28515625" bestFit="1" customWidth="1"/>
  </cols>
  <sheetData>
    <row r="1" spans="1:23" ht="18" x14ac:dyDescent="0.25">
      <c r="A1" s="18" t="s">
        <v>100</v>
      </c>
      <c r="H1" s="33">
        <v>45505</v>
      </c>
    </row>
    <row r="2" spans="1:23" x14ac:dyDescent="0.25">
      <c r="A2" s="19" t="s">
        <v>101</v>
      </c>
    </row>
    <row r="4" spans="1:23" ht="15.75" thickBot="1" x14ac:dyDescent="0.3"/>
    <row r="5" spans="1:23" ht="15.75" thickBot="1" x14ac:dyDescent="0.3">
      <c r="A5" s="12" t="s">
        <v>3</v>
      </c>
      <c r="B5" s="12"/>
      <c r="C5" s="12"/>
      <c r="D5" s="12" t="s">
        <v>80</v>
      </c>
      <c r="E5" s="12" t="s">
        <v>81</v>
      </c>
      <c r="F5" s="12"/>
      <c r="G5" s="12"/>
      <c r="H5" s="12"/>
      <c r="I5" s="9"/>
      <c r="J5" s="12"/>
      <c r="K5" s="12"/>
      <c r="L5" s="12"/>
      <c r="M5" s="12"/>
      <c r="N5" s="9"/>
      <c r="O5" s="12"/>
      <c r="P5" s="12"/>
      <c r="Q5" s="12"/>
      <c r="R5" s="9"/>
      <c r="S5" s="36"/>
      <c r="T5" s="36"/>
    </row>
    <row r="6" spans="1:23" ht="15.75" thickBot="1" x14ac:dyDescent="0.3">
      <c r="A6" s="12"/>
      <c r="B6" s="12"/>
      <c r="C6" s="12"/>
      <c r="D6" s="12" t="s">
        <v>82</v>
      </c>
      <c r="E6" s="12"/>
      <c r="F6" s="12"/>
      <c r="G6" s="12"/>
      <c r="H6" s="12"/>
      <c r="I6" s="9"/>
      <c r="J6" s="12" t="s">
        <v>83</v>
      </c>
      <c r="K6" s="12"/>
      <c r="L6" s="12"/>
      <c r="M6" s="12"/>
      <c r="N6" s="9"/>
      <c r="O6" s="12" t="s">
        <v>84</v>
      </c>
      <c r="P6" s="12"/>
      <c r="Q6" s="12"/>
      <c r="R6" s="9"/>
      <c r="S6" s="68"/>
      <c r="T6" s="68"/>
    </row>
    <row r="7" spans="1:23" ht="15.75" thickBot="1" x14ac:dyDescent="0.3">
      <c r="A7" s="12" t="s">
        <v>0</v>
      </c>
      <c r="B7" s="12" t="s">
        <v>86</v>
      </c>
      <c r="C7" s="12" t="s">
        <v>87</v>
      </c>
      <c r="D7" s="116" t="s">
        <v>88</v>
      </c>
      <c r="E7" s="116" t="s">
        <v>89</v>
      </c>
      <c r="F7" s="116" t="s">
        <v>90</v>
      </c>
      <c r="G7" s="116" t="s">
        <v>91</v>
      </c>
      <c r="H7" s="116" t="s">
        <v>92</v>
      </c>
      <c r="I7" s="116" t="s">
        <v>93</v>
      </c>
      <c r="J7" s="116" t="s">
        <v>540</v>
      </c>
      <c r="K7" s="116" t="s">
        <v>94</v>
      </c>
      <c r="L7" s="116" t="s">
        <v>95</v>
      </c>
      <c r="M7" s="116" t="s">
        <v>96</v>
      </c>
      <c r="N7" s="116" t="s">
        <v>531</v>
      </c>
      <c r="O7" s="116" t="s">
        <v>97</v>
      </c>
      <c r="P7" s="116" t="s">
        <v>98</v>
      </c>
      <c r="Q7" s="116" t="s">
        <v>85</v>
      </c>
      <c r="R7" s="115" t="s">
        <v>69</v>
      </c>
      <c r="S7" s="10" t="s">
        <v>99</v>
      </c>
      <c r="T7" s="11" t="s">
        <v>79</v>
      </c>
      <c r="W7" t="s">
        <v>538</v>
      </c>
    </row>
    <row r="8" spans="1:23" x14ac:dyDescent="0.25">
      <c r="A8" s="3" t="s">
        <v>5</v>
      </c>
      <c r="B8" s="3" t="s">
        <v>6</v>
      </c>
      <c r="C8" t="s">
        <v>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>
        <v>12.080645161290322</v>
      </c>
      <c r="R8" s="2">
        <v>12.080645161290322</v>
      </c>
      <c r="S8" s="117">
        <f>R8/7</f>
        <v>1.7258064516129032</v>
      </c>
      <c r="T8" s="113">
        <f t="shared" ref="T8:T39" si="0">R8/$R$39</f>
        <v>3.0755080336868734E-3</v>
      </c>
    </row>
    <row r="9" spans="1:23" x14ac:dyDescent="0.25">
      <c r="A9" s="3"/>
      <c r="B9" s="3" t="s">
        <v>8</v>
      </c>
      <c r="C9" t="s">
        <v>9</v>
      </c>
      <c r="D9" s="2"/>
      <c r="E9" s="2"/>
      <c r="F9" s="2"/>
      <c r="G9" s="2">
        <v>113.35483870967744</v>
      </c>
      <c r="H9" s="2">
        <v>25.29032258064516</v>
      </c>
      <c r="I9" s="2"/>
      <c r="J9" s="2"/>
      <c r="K9" s="2"/>
      <c r="L9" s="2"/>
      <c r="M9" s="2"/>
      <c r="N9" s="2"/>
      <c r="O9" s="2"/>
      <c r="P9" s="2"/>
      <c r="Q9" s="2"/>
      <c r="R9" s="2">
        <v>138.64516129032259</v>
      </c>
      <c r="S9" s="119">
        <f t="shared" ref="S9:S39" si="1">R9/7</f>
        <v>19.806451612903228</v>
      </c>
      <c r="T9" s="120">
        <f t="shared" si="0"/>
        <v>3.5296484723060566E-2</v>
      </c>
    </row>
    <row r="10" spans="1:23" x14ac:dyDescent="0.25">
      <c r="A10" s="3"/>
      <c r="B10" s="3" t="s">
        <v>10</v>
      </c>
      <c r="C10" t="s">
        <v>11</v>
      </c>
      <c r="D10" s="2">
        <v>81.516129032258064</v>
      </c>
      <c r="E10" s="2"/>
      <c r="F10" s="2"/>
      <c r="G10" s="2"/>
      <c r="H10" s="2">
        <v>8.693548387096774</v>
      </c>
      <c r="I10" s="2">
        <v>177.70967741935485</v>
      </c>
      <c r="J10" s="2"/>
      <c r="K10" s="2"/>
      <c r="L10" s="2"/>
      <c r="M10" s="2"/>
      <c r="N10" s="2"/>
      <c r="O10" s="2"/>
      <c r="P10" s="2">
        <v>0.67741935483870963</v>
      </c>
      <c r="Q10" s="2"/>
      <c r="R10" s="2">
        <v>268.59677419354841</v>
      </c>
      <c r="S10" s="119">
        <f t="shared" si="1"/>
        <v>38.370967741935488</v>
      </c>
      <c r="T10" s="120">
        <f t="shared" si="0"/>
        <v>6.8379753384496006E-2</v>
      </c>
    </row>
    <row r="11" spans="1:23" x14ac:dyDescent="0.25">
      <c r="A11" s="3"/>
      <c r="B11" s="3" t="s">
        <v>12</v>
      </c>
      <c r="C11" t="s">
        <v>13</v>
      </c>
      <c r="D11" s="2">
        <v>10.161290322580644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>
        <v>10.161290322580644</v>
      </c>
      <c r="S11" s="119">
        <f t="shared" si="1"/>
        <v>1.4516129032258063</v>
      </c>
      <c r="T11" s="120">
        <f t="shared" si="0"/>
        <v>2.5868759161852203E-3</v>
      </c>
    </row>
    <row r="12" spans="1:23" x14ac:dyDescent="0.25">
      <c r="A12" s="3"/>
      <c r="B12" s="3" t="s">
        <v>14</v>
      </c>
      <c r="C12" t="s">
        <v>15</v>
      </c>
      <c r="D12" s="2">
        <v>183.24193548387098</v>
      </c>
      <c r="E12" s="2">
        <v>39.29032258064516</v>
      </c>
      <c r="F12" s="2"/>
      <c r="G12" s="2"/>
      <c r="H12" s="2"/>
      <c r="I12" s="2">
        <v>81.064516129032256</v>
      </c>
      <c r="J12" s="2">
        <v>0.22580645161290322</v>
      </c>
      <c r="K12" s="2"/>
      <c r="L12" s="2"/>
      <c r="M12" s="2"/>
      <c r="N12" s="2"/>
      <c r="O12" s="2"/>
      <c r="P12" s="2">
        <v>20.096774193548384</v>
      </c>
      <c r="Q12" s="2">
        <v>6.5483870967741931</v>
      </c>
      <c r="R12" s="2">
        <v>330.46774193548396</v>
      </c>
      <c r="S12" s="119">
        <f t="shared" si="1"/>
        <v>47.209677419354854</v>
      </c>
      <c r="T12" s="120">
        <f t="shared" si="0"/>
        <v>8.413095340749048E-2</v>
      </c>
    </row>
    <row r="13" spans="1:23" x14ac:dyDescent="0.25">
      <c r="A13" s="3"/>
      <c r="B13" s="3" t="s">
        <v>18</v>
      </c>
      <c r="C13" t="s">
        <v>19</v>
      </c>
      <c r="D13" s="2">
        <v>1623.5483870967741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>
        <v>1623.5483870967741</v>
      </c>
      <c r="S13" s="119">
        <f t="shared" si="1"/>
        <v>231.93548387096774</v>
      </c>
      <c r="T13" s="120">
        <f t="shared" si="0"/>
        <v>0.41332528527492746</v>
      </c>
    </row>
    <row r="14" spans="1:23" ht="15.75" thickBot="1" x14ac:dyDescent="0.3">
      <c r="A14" s="3"/>
      <c r="B14" s="3" t="s">
        <v>20</v>
      </c>
      <c r="C14" t="s">
        <v>21</v>
      </c>
      <c r="D14" s="2"/>
      <c r="E14" s="2"/>
      <c r="F14" s="2"/>
      <c r="G14" s="2"/>
      <c r="H14" s="2">
        <v>474.87096774193532</v>
      </c>
      <c r="I14" s="2">
        <v>118.66129032258064</v>
      </c>
      <c r="J14" s="2"/>
      <c r="K14" s="2"/>
      <c r="L14" s="2"/>
      <c r="M14" s="2"/>
      <c r="N14" s="2"/>
      <c r="O14" s="2"/>
      <c r="P14" s="2"/>
      <c r="Q14" s="2"/>
      <c r="R14" s="2">
        <v>593.53225806451599</v>
      </c>
      <c r="S14" s="119">
        <f t="shared" si="1"/>
        <v>84.790322580645139</v>
      </c>
      <c r="T14" s="120">
        <f t="shared" si="0"/>
        <v>0.15110229657095223</v>
      </c>
    </row>
    <row r="15" spans="1:23" ht="15.75" thickBot="1" x14ac:dyDescent="0.3">
      <c r="A15" s="13" t="s">
        <v>22</v>
      </c>
      <c r="B15" s="14"/>
      <c r="C15" s="40"/>
      <c r="D15" s="146">
        <v>1898.4677419354839</v>
      </c>
      <c r="E15" s="146">
        <v>39.29032258064516</v>
      </c>
      <c r="F15" s="146"/>
      <c r="G15" s="146">
        <v>113.35483870967744</v>
      </c>
      <c r="H15" s="146">
        <v>508.85483870967727</v>
      </c>
      <c r="I15" s="146">
        <v>377.43548387096769</v>
      </c>
      <c r="J15" s="146">
        <v>0.22580645161290322</v>
      </c>
      <c r="K15" s="146"/>
      <c r="L15" s="146"/>
      <c r="M15" s="146"/>
      <c r="N15" s="146"/>
      <c r="O15" s="146"/>
      <c r="P15" s="146">
        <v>20.774193548387093</v>
      </c>
      <c r="Q15" s="146">
        <v>18.629032258064516</v>
      </c>
      <c r="R15" s="146">
        <v>2977.0322580645161</v>
      </c>
      <c r="S15" s="118">
        <f t="shared" si="1"/>
        <v>425.29032258064518</v>
      </c>
      <c r="T15" s="99">
        <f t="shared" si="0"/>
        <v>0.75789715731079887</v>
      </c>
    </row>
    <row r="16" spans="1:23" x14ac:dyDescent="0.25">
      <c r="A16" s="3" t="s">
        <v>23</v>
      </c>
      <c r="B16" s="3" t="s">
        <v>24</v>
      </c>
      <c r="C16" t="s">
        <v>25</v>
      </c>
      <c r="D16" s="2">
        <v>11.064516129032258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>
        <v>11.064516129032258</v>
      </c>
      <c r="S16" s="119">
        <f t="shared" si="1"/>
        <v>1.5806451612903225</v>
      </c>
      <c r="T16" s="120">
        <f t="shared" si="0"/>
        <v>2.8168204420683514E-3</v>
      </c>
    </row>
    <row r="17" spans="1:20" x14ac:dyDescent="0.25">
      <c r="A17" s="3"/>
      <c r="B17" s="3" t="s">
        <v>26</v>
      </c>
      <c r="C17" t="s">
        <v>27</v>
      </c>
      <c r="D17" s="2"/>
      <c r="E17" s="2"/>
      <c r="F17" s="2"/>
      <c r="G17" s="2">
        <v>18.967741935483872</v>
      </c>
      <c r="H17" s="2">
        <v>15.580645161290324</v>
      </c>
      <c r="I17" s="2">
        <v>7</v>
      </c>
      <c r="J17" s="2"/>
      <c r="K17" s="2"/>
      <c r="L17" s="2"/>
      <c r="M17" s="2"/>
      <c r="N17" s="2"/>
      <c r="O17" s="2"/>
      <c r="P17" s="2"/>
      <c r="Q17" s="2"/>
      <c r="R17" s="2">
        <v>41.548387096774192</v>
      </c>
      <c r="S17" s="119">
        <f t="shared" si="1"/>
        <v>5.935483870967742</v>
      </c>
      <c r="T17" s="120">
        <f t="shared" si="0"/>
        <v>1.0577448190624013E-2</v>
      </c>
    </row>
    <row r="18" spans="1:20" x14ac:dyDescent="0.25">
      <c r="A18" s="3"/>
      <c r="B18" s="3" t="s">
        <v>28</v>
      </c>
      <c r="C18" t="s">
        <v>29</v>
      </c>
      <c r="D18" s="2">
        <v>103.19354838709678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>
        <v>38.387096774193544</v>
      </c>
      <c r="Q18" s="2"/>
      <c r="R18" s="2">
        <v>141.58064516129033</v>
      </c>
      <c r="S18" s="119">
        <f t="shared" si="1"/>
        <v>20.225806451612904</v>
      </c>
      <c r="T18" s="120">
        <f t="shared" si="0"/>
        <v>3.6043804432180741E-2</v>
      </c>
    </row>
    <row r="19" spans="1:20" x14ac:dyDescent="0.25">
      <c r="A19" s="3"/>
      <c r="B19" s="3" t="s">
        <v>30</v>
      </c>
      <c r="C19" t="s">
        <v>31</v>
      </c>
      <c r="D19" s="2"/>
      <c r="E19" s="2"/>
      <c r="F19" s="2">
        <v>21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>
        <v>21</v>
      </c>
      <c r="S19" s="119">
        <f t="shared" si="1"/>
        <v>3</v>
      </c>
      <c r="T19" s="120">
        <f t="shared" si="0"/>
        <v>5.3462102267827893E-3</v>
      </c>
    </row>
    <row r="20" spans="1:20" x14ac:dyDescent="0.25">
      <c r="A20" s="3"/>
      <c r="B20" s="3" t="s">
        <v>32</v>
      </c>
      <c r="C20" t="s">
        <v>33</v>
      </c>
      <c r="D20" s="2"/>
      <c r="E20" s="2"/>
      <c r="F20" s="2"/>
      <c r="G20" s="2"/>
      <c r="H20" s="2"/>
      <c r="I20" s="2"/>
      <c r="J20" s="2"/>
      <c r="K20" s="2">
        <v>3.3870967741935485</v>
      </c>
      <c r="L20" s="2"/>
      <c r="M20" s="2"/>
      <c r="N20" s="2"/>
      <c r="O20" s="2">
        <v>7</v>
      </c>
      <c r="P20" s="2"/>
      <c r="Q20" s="2"/>
      <c r="R20" s="2">
        <v>10.387096774193548</v>
      </c>
      <c r="S20" s="119">
        <f t="shared" si="1"/>
        <v>1.4838709677419355</v>
      </c>
      <c r="T20" s="120">
        <f t="shared" si="0"/>
        <v>2.6443620476560032E-3</v>
      </c>
    </row>
    <row r="21" spans="1:20" x14ac:dyDescent="0.25">
      <c r="A21" s="3"/>
      <c r="B21" s="3" t="s">
        <v>502</v>
      </c>
      <c r="C21" t="s">
        <v>501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>
        <v>2.935483870967742</v>
      </c>
      <c r="R21" s="2">
        <v>2.935483870967742</v>
      </c>
      <c r="S21" s="119">
        <f t="shared" si="1"/>
        <v>0.41935483870967744</v>
      </c>
      <c r="T21" s="120">
        <f t="shared" si="0"/>
        <v>7.4731970912017488E-4</v>
      </c>
    </row>
    <row r="22" spans="1:20" x14ac:dyDescent="0.25">
      <c r="A22" s="3"/>
      <c r="B22" s="3" t="s">
        <v>36</v>
      </c>
      <c r="C22" t="s">
        <v>37</v>
      </c>
      <c r="D22" s="2">
        <v>4.9677419354838701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>
        <v>4.9677419354838701</v>
      </c>
      <c r="S22" s="119">
        <f t="shared" si="1"/>
        <v>0.70967741935483863</v>
      </c>
      <c r="T22" s="120">
        <f t="shared" si="0"/>
        <v>1.2646948923572187E-3</v>
      </c>
    </row>
    <row r="23" spans="1:20" x14ac:dyDescent="0.25">
      <c r="A23" s="3"/>
      <c r="B23" s="3" t="s">
        <v>504</v>
      </c>
      <c r="C23" t="s">
        <v>503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>
        <v>3.161290322580645</v>
      </c>
      <c r="O23" s="2"/>
      <c r="P23" s="2"/>
      <c r="Q23" s="2"/>
      <c r="R23" s="2">
        <v>3.161290322580645</v>
      </c>
      <c r="S23" s="119">
        <f t="shared" si="1"/>
        <v>0.45161290322580644</v>
      </c>
      <c r="T23" s="120">
        <f t="shared" si="0"/>
        <v>8.0480584059095753E-4</v>
      </c>
    </row>
    <row r="24" spans="1:20" x14ac:dyDescent="0.25">
      <c r="A24" s="3"/>
      <c r="B24" s="3" t="s">
        <v>38</v>
      </c>
      <c r="C24" t="s">
        <v>39</v>
      </c>
      <c r="D24" s="2"/>
      <c r="E24" s="2"/>
      <c r="F24" s="2"/>
      <c r="G24" s="2"/>
      <c r="H24" s="2"/>
      <c r="I24" s="2"/>
      <c r="J24" s="2"/>
      <c r="K24" s="2"/>
      <c r="L24" s="2"/>
      <c r="M24" s="2">
        <v>4.064516129032258</v>
      </c>
      <c r="N24" s="2"/>
      <c r="O24" s="2"/>
      <c r="P24" s="2"/>
      <c r="Q24" s="2"/>
      <c r="R24" s="2">
        <v>4.064516129032258</v>
      </c>
      <c r="S24" s="119">
        <f t="shared" si="1"/>
        <v>0.58064516129032262</v>
      </c>
      <c r="T24" s="120">
        <f t="shared" si="0"/>
        <v>1.0347503664740881E-3</v>
      </c>
    </row>
    <row r="25" spans="1:20" x14ac:dyDescent="0.25">
      <c r="A25" s="3"/>
      <c r="B25" s="3" t="s">
        <v>42</v>
      </c>
      <c r="C25" t="s">
        <v>43</v>
      </c>
      <c r="D25" s="2"/>
      <c r="E25" s="2"/>
      <c r="F25" s="2"/>
      <c r="G25" s="2"/>
      <c r="H25" s="2">
        <v>148.46774193548387</v>
      </c>
      <c r="I25" s="2">
        <v>107.14516129032255</v>
      </c>
      <c r="J25" s="2"/>
      <c r="K25" s="2"/>
      <c r="L25" s="2"/>
      <c r="M25" s="2"/>
      <c r="N25" s="2"/>
      <c r="O25" s="2"/>
      <c r="P25" s="2"/>
      <c r="Q25" s="2"/>
      <c r="R25" s="2">
        <v>255.61290322580641</v>
      </c>
      <c r="S25" s="119">
        <f t="shared" si="1"/>
        <v>36.516129032258057</v>
      </c>
      <c r="T25" s="120">
        <f t="shared" si="0"/>
        <v>6.5074300824925976E-2</v>
      </c>
    </row>
    <row r="26" spans="1:20" x14ac:dyDescent="0.25">
      <c r="A26" s="3"/>
      <c r="B26" s="3" t="s">
        <v>44</v>
      </c>
      <c r="C26" t="s">
        <v>45</v>
      </c>
      <c r="D26" s="2"/>
      <c r="E26" s="2"/>
      <c r="F26" s="2"/>
      <c r="G26" s="2"/>
      <c r="H26" s="2"/>
      <c r="I26" s="2"/>
      <c r="J26" s="2"/>
      <c r="K26" s="2"/>
      <c r="L26" s="2"/>
      <c r="M26" s="2">
        <v>25.29032258064516</v>
      </c>
      <c r="N26" s="2"/>
      <c r="O26" s="2"/>
      <c r="P26" s="2"/>
      <c r="Q26" s="2"/>
      <c r="R26" s="2">
        <v>25.29032258064516</v>
      </c>
      <c r="S26" s="119">
        <f t="shared" si="1"/>
        <v>3.6129032258064515</v>
      </c>
      <c r="T26" s="120">
        <f t="shared" si="0"/>
        <v>6.4384467247276603E-3</v>
      </c>
    </row>
    <row r="27" spans="1:20" x14ac:dyDescent="0.25">
      <c r="A27" s="3"/>
      <c r="B27" s="3" t="s">
        <v>46</v>
      </c>
      <c r="C27" t="s">
        <v>47</v>
      </c>
      <c r="D27" s="2"/>
      <c r="E27" s="2"/>
      <c r="F27" s="2"/>
      <c r="G27" s="2"/>
      <c r="H27" s="2">
        <v>14.564516129032258</v>
      </c>
      <c r="I27" s="2">
        <v>40.870967741935488</v>
      </c>
      <c r="J27" s="2"/>
      <c r="K27" s="2"/>
      <c r="L27" s="2"/>
      <c r="M27" s="2"/>
      <c r="N27" s="2"/>
      <c r="O27" s="2"/>
      <c r="P27" s="2"/>
      <c r="Q27" s="2"/>
      <c r="R27" s="2">
        <v>55.435483870967744</v>
      </c>
      <c r="S27" s="119">
        <f t="shared" si="1"/>
        <v>7.9193548387096779</v>
      </c>
      <c r="T27" s="120">
        <f t="shared" si="0"/>
        <v>1.4112845276077148E-2</v>
      </c>
    </row>
    <row r="28" spans="1:20" x14ac:dyDescent="0.25">
      <c r="A28" s="3"/>
      <c r="B28" s="3" t="s">
        <v>48</v>
      </c>
      <c r="C28" t="s">
        <v>49</v>
      </c>
      <c r="D28" s="2"/>
      <c r="E28" s="2"/>
      <c r="F28" s="2"/>
      <c r="G28" s="2"/>
      <c r="H28" s="2"/>
      <c r="I28" s="2"/>
      <c r="J28" s="2"/>
      <c r="K28" s="2">
        <v>4.741935483870968</v>
      </c>
      <c r="L28" s="2"/>
      <c r="M28" s="2"/>
      <c r="N28" s="2"/>
      <c r="O28" s="2"/>
      <c r="P28" s="2"/>
      <c r="Q28" s="2"/>
      <c r="R28" s="2">
        <v>4.741935483870968</v>
      </c>
      <c r="S28" s="119">
        <f t="shared" si="1"/>
        <v>0.67741935483870974</v>
      </c>
      <c r="T28" s="120">
        <f t="shared" si="0"/>
        <v>1.2072087608864363E-3</v>
      </c>
    </row>
    <row r="29" spans="1:20" x14ac:dyDescent="0.25">
      <c r="A29" s="3"/>
      <c r="B29" s="3" t="s">
        <v>50</v>
      </c>
      <c r="C29" t="s">
        <v>51</v>
      </c>
      <c r="D29" s="2"/>
      <c r="E29" s="2"/>
      <c r="F29" s="2"/>
      <c r="G29" s="2"/>
      <c r="H29" s="2"/>
      <c r="I29" s="2"/>
      <c r="J29" s="2"/>
      <c r="K29" s="2">
        <v>4.967741935483871</v>
      </c>
      <c r="L29" s="2"/>
      <c r="M29" s="2"/>
      <c r="N29" s="2"/>
      <c r="O29" s="2"/>
      <c r="P29" s="2"/>
      <c r="Q29" s="2"/>
      <c r="R29" s="2">
        <v>4.967741935483871</v>
      </c>
      <c r="S29" s="119">
        <f t="shared" si="1"/>
        <v>0.70967741935483875</v>
      </c>
      <c r="T29" s="120">
        <f t="shared" si="0"/>
        <v>1.264694892357219E-3</v>
      </c>
    </row>
    <row r="30" spans="1:20" x14ac:dyDescent="0.25">
      <c r="A30" s="3"/>
      <c r="B30" s="3" t="s">
        <v>54</v>
      </c>
      <c r="C30" t="s">
        <v>55</v>
      </c>
      <c r="D30" s="2">
        <v>13.20967741935484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>
        <v>13.20967741935484</v>
      </c>
      <c r="S30" s="119">
        <f t="shared" si="1"/>
        <v>1.8870967741935485</v>
      </c>
      <c r="T30" s="120">
        <f t="shared" si="0"/>
        <v>3.3629386910407873E-3</v>
      </c>
    </row>
    <row r="31" spans="1:20" x14ac:dyDescent="0.25">
      <c r="A31" s="3"/>
      <c r="B31" s="3" t="s">
        <v>56</v>
      </c>
      <c r="C31" t="s">
        <v>57</v>
      </c>
      <c r="D31" s="2">
        <v>224.45161290322582</v>
      </c>
      <c r="E31" s="2">
        <v>7</v>
      </c>
      <c r="F31" s="2"/>
      <c r="G31" s="2"/>
      <c r="H31" s="2"/>
      <c r="I31" s="2">
        <v>11.403225806451614</v>
      </c>
      <c r="J31" s="2"/>
      <c r="K31" s="2">
        <v>0.45161290322580644</v>
      </c>
      <c r="L31" s="2"/>
      <c r="M31" s="2"/>
      <c r="N31" s="2"/>
      <c r="O31" s="2"/>
      <c r="P31" s="2">
        <v>0.45161290322580644</v>
      </c>
      <c r="Q31" s="2"/>
      <c r="R31" s="2">
        <v>243.75806451612902</v>
      </c>
      <c r="S31" s="119">
        <f t="shared" si="1"/>
        <v>34.822580645161288</v>
      </c>
      <c r="T31" s="120">
        <f t="shared" si="0"/>
        <v>6.2056278922709901E-2</v>
      </c>
    </row>
    <row r="32" spans="1:20" x14ac:dyDescent="0.25">
      <c r="A32" s="3"/>
      <c r="B32" s="3" t="s">
        <v>58</v>
      </c>
      <c r="C32" t="s">
        <v>59</v>
      </c>
      <c r="D32" s="2"/>
      <c r="E32" s="2"/>
      <c r="F32" s="2"/>
      <c r="G32" s="2"/>
      <c r="H32" s="2"/>
      <c r="I32" s="2"/>
      <c r="J32" s="2"/>
      <c r="K32" s="2"/>
      <c r="L32" s="2">
        <v>7</v>
      </c>
      <c r="M32" s="2"/>
      <c r="N32" s="2"/>
      <c r="O32" s="2">
        <v>2.935483870967742</v>
      </c>
      <c r="P32" s="2"/>
      <c r="Q32" s="2"/>
      <c r="R32" s="2">
        <v>9.935483870967742</v>
      </c>
      <c r="S32" s="119">
        <f t="shared" si="1"/>
        <v>1.4193548387096775</v>
      </c>
      <c r="T32" s="120">
        <f t="shared" si="0"/>
        <v>2.5293897847144379E-3</v>
      </c>
    </row>
    <row r="33" spans="1:20" x14ac:dyDescent="0.25">
      <c r="A33" s="3"/>
      <c r="B33" s="3" t="s">
        <v>60</v>
      </c>
      <c r="C33" t="s">
        <v>61</v>
      </c>
      <c r="D33" s="2"/>
      <c r="E33" s="2"/>
      <c r="F33" s="2"/>
      <c r="G33" s="2"/>
      <c r="H33" s="2">
        <v>7</v>
      </c>
      <c r="I33" s="2">
        <v>7</v>
      </c>
      <c r="J33" s="2"/>
      <c r="K33" s="2"/>
      <c r="L33" s="2"/>
      <c r="M33" s="2"/>
      <c r="N33" s="2"/>
      <c r="O33" s="2"/>
      <c r="P33" s="2"/>
      <c r="Q33" s="2"/>
      <c r="R33" s="2">
        <v>14</v>
      </c>
      <c r="S33" s="119">
        <f t="shared" si="1"/>
        <v>2</v>
      </c>
      <c r="T33" s="120">
        <f t="shared" si="0"/>
        <v>3.564140151188526E-3</v>
      </c>
    </row>
    <row r="34" spans="1:20" x14ac:dyDescent="0.25">
      <c r="A34" s="3"/>
      <c r="B34" s="3" t="s">
        <v>62</v>
      </c>
      <c r="C34" t="s">
        <v>63</v>
      </c>
      <c r="D34" s="2"/>
      <c r="E34" s="2"/>
      <c r="F34" s="2"/>
      <c r="G34" s="2"/>
      <c r="H34" s="2">
        <v>5.6451612903225801</v>
      </c>
      <c r="I34" s="2">
        <v>12.193548387096776</v>
      </c>
      <c r="J34" s="2"/>
      <c r="K34" s="2"/>
      <c r="L34" s="2"/>
      <c r="M34" s="2"/>
      <c r="N34" s="2"/>
      <c r="O34" s="2"/>
      <c r="P34" s="2"/>
      <c r="Q34" s="2"/>
      <c r="R34" s="2">
        <v>17.838709677419356</v>
      </c>
      <c r="S34" s="119">
        <f t="shared" si="1"/>
        <v>2.5483870967741935</v>
      </c>
      <c r="T34" s="120">
        <f t="shared" si="0"/>
        <v>4.5414043861918317E-3</v>
      </c>
    </row>
    <row r="35" spans="1:20" x14ac:dyDescent="0.25">
      <c r="A35" s="3"/>
      <c r="B35" s="3" t="s">
        <v>64</v>
      </c>
      <c r="C35" t="s">
        <v>65</v>
      </c>
      <c r="D35" s="2">
        <v>54.645161290322577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>
        <v>54.645161290322577</v>
      </c>
      <c r="S35" s="119">
        <f t="shared" si="1"/>
        <v>7.8064516129032251</v>
      </c>
      <c r="T35" s="120">
        <f t="shared" si="0"/>
        <v>1.3911643815929407E-2</v>
      </c>
    </row>
    <row r="36" spans="1:20" x14ac:dyDescent="0.25">
      <c r="A36" s="3"/>
      <c r="B36" s="3" t="s">
        <v>66</v>
      </c>
      <c r="C36" t="s">
        <v>67</v>
      </c>
      <c r="D36" s="2"/>
      <c r="E36" s="2"/>
      <c r="F36" s="2"/>
      <c r="G36" s="2"/>
      <c r="H36" s="2">
        <v>3.161290322580645</v>
      </c>
      <c r="I36" s="2"/>
      <c r="J36" s="2"/>
      <c r="K36" s="2"/>
      <c r="L36" s="2"/>
      <c r="M36" s="2"/>
      <c r="N36" s="2"/>
      <c r="O36" s="2"/>
      <c r="P36" s="2"/>
      <c r="Q36" s="2"/>
      <c r="R36" s="2">
        <v>3.161290322580645</v>
      </c>
      <c r="S36" s="119">
        <f t="shared" si="1"/>
        <v>0.45161290322580644</v>
      </c>
      <c r="T36" s="120">
        <f t="shared" si="0"/>
        <v>8.0480584059095753E-4</v>
      </c>
    </row>
    <row r="37" spans="1:20" ht="15.75" thickBot="1" x14ac:dyDescent="0.3">
      <c r="A37" s="3"/>
      <c r="B37" s="3" t="s">
        <v>506</v>
      </c>
      <c r="C37" t="s">
        <v>505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>
        <v>7.6774193548387091</v>
      </c>
      <c r="R37" s="2">
        <v>7.6774193548387091</v>
      </c>
      <c r="S37" s="119">
        <f t="shared" si="1"/>
        <v>1.096774193548387</v>
      </c>
      <c r="T37" s="120">
        <f t="shared" si="0"/>
        <v>1.954528470006611E-3</v>
      </c>
    </row>
    <row r="38" spans="1:20" ht="15.75" thickBot="1" x14ac:dyDescent="0.3">
      <c r="A38" s="53" t="s">
        <v>68</v>
      </c>
      <c r="B38" s="30"/>
      <c r="C38" s="30"/>
      <c r="D38" s="148">
        <v>411.5322580645161</v>
      </c>
      <c r="E38" s="148">
        <v>7</v>
      </c>
      <c r="F38" s="148">
        <v>21</v>
      </c>
      <c r="G38" s="148">
        <v>18.967741935483872</v>
      </c>
      <c r="H38" s="148">
        <v>194.41935483870969</v>
      </c>
      <c r="I38" s="148">
        <v>185.61290322580643</v>
      </c>
      <c r="J38" s="148"/>
      <c r="K38" s="148">
        <v>13.548387096774194</v>
      </c>
      <c r="L38" s="148">
        <v>7</v>
      </c>
      <c r="M38" s="148">
        <v>29.354838709677416</v>
      </c>
      <c r="N38" s="148">
        <v>3.161290322580645</v>
      </c>
      <c r="O38" s="148">
        <v>9.935483870967742</v>
      </c>
      <c r="P38" s="148">
        <v>38.838709677419352</v>
      </c>
      <c r="Q38" s="148">
        <v>10.612903225806452</v>
      </c>
      <c r="R38" s="148">
        <v>950.98387096774184</v>
      </c>
      <c r="S38" s="117">
        <f t="shared" si="1"/>
        <v>135.85483870967741</v>
      </c>
      <c r="T38" s="113">
        <f t="shared" si="0"/>
        <v>0.24210284268920124</v>
      </c>
    </row>
    <row r="39" spans="1:20" s="3" customFormat="1" ht="15.75" thickBot="1" x14ac:dyDescent="0.3">
      <c r="A39" s="13" t="s">
        <v>69</v>
      </c>
      <c r="B39" s="14"/>
      <c r="C39" s="14"/>
      <c r="D39" s="50">
        <v>2310</v>
      </c>
      <c r="E39" s="50">
        <v>46.29032258064516</v>
      </c>
      <c r="F39" s="50">
        <v>21</v>
      </c>
      <c r="G39" s="50">
        <v>132.32258064516131</v>
      </c>
      <c r="H39" s="50">
        <v>703.27419354838696</v>
      </c>
      <c r="I39" s="50">
        <v>563.04838709677415</v>
      </c>
      <c r="J39" s="50">
        <v>0.22580645161290322</v>
      </c>
      <c r="K39" s="50">
        <v>13.548387096774194</v>
      </c>
      <c r="L39" s="50">
        <v>7</v>
      </c>
      <c r="M39" s="50">
        <v>29.354838709677416</v>
      </c>
      <c r="N39" s="50">
        <v>3.161290322580645</v>
      </c>
      <c r="O39" s="50">
        <v>9.935483870967742</v>
      </c>
      <c r="P39" s="50">
        <v>59.612903225806448</v>
      </c>
      <c r="Q39" s="50">
        <v>29.241935483870964</v>
      </c>
      <c r="R39" s="50">
        <v>3928.0161290322576</v>
      </c>
      <c r="S39" s="118">
        <f t="shared" si="1"/>
        <v>561.14516129032256</v>
      </c>
      <c r="T39" s="99">
        <f t="shared" si="0"/>
        <v>1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3096A-3046-41A3-8E67-8B4F264D19AE}">
  <dimension ref="A1:AH164"/>
  <sheetViews>
    <sheetView workbookViewId="0">
      <selection activeCell="AG164" sqref="AG164"/>
    </sheetView>
  </sheetViews>
  <sheetFormatPr defaultRowHeight="15" x14ac:dyDescent="0.25"/>
  <cols>
    <col min="1" max="1" width="41.5703125" customWidth="1"/>
    <col min="2" max="2" width="31.42578125" bestFit="1" customWidth="1"/>
    <col min="3" max="3" width="5.85546875" bestFit="1" customWidth="1"/>
    <col min="4" max="4" width="5.7109375" bestFit="1" customWidth="1"/>
    <col min="5" max="5" width="6.5703125" bestFit="1" customWidth="1"/>
    <col min="6" max="7" width="5.5703125" bestFit="1" customWidth="1"/>
    <col min="8" max="8" width="4" bestFit="1" customWidth="1"/>
    <col min="9" max="9" width="6.5703125" bestFit="1" customWidth="1"/>
    <col min="10" max="12" width="5.5703125" bestFit="1" customWidth="1"/>
    <col min="13" max="13" width="4" bestFit="1" customWidth="1"/>
    <col min="14" max="18" width="6.5703125" bestFit="1" customWidth="1"/>
    <col min="19" max="20" width="5.5703125" bestFit="1" customWidth="1"/>
    <col min="21" max="21" width="9.28515625" customWidth="1"/>
    <col min="22" max="22" width="7.5703125" bestFit="1" customWidth="1"/>
    <col min="23" max="25" width="6.5703125" bestFit="1" customWidth="1"/>
    <col min="26" max="26" width="5.5703125" bestFit="1" customWidth="1"/>
    <col min="27" max="27" width="10.5703125" customWidth="1"/>
    <col min="28" max="28" width="7.85546875" customWidth="1"/>
    <col min="29" max="29" width="7.5703125" bestFit="1" customWidth="1"/>
    <col min="30" max="32" width="5.5703125" bestFit="1" customWidth="1"/>
    <col min="33" max="33" width="11.7109375" bestFit="1" customWidth="1"/>
    <col min="34" max="34" width="6" bestFit="1" customWidth="1"/>
    <col min="35" max="35" width="11.28515625" bestFit="1" customWidth="1"/>
    <col min="36" max="36" width="10.140625" customWidth="1"/>
  </cols>
  <sheetData>
    <row r="1" spans="1:34" ht="18" x14ac:dyDescent="0.25">
      <c r="A1" s="20" t="s">
        <v>437</v>
      </c>
    </row>
    <row r="2" spans="1:34" x14ac:dyDescent="0.25">
      <c r="A2" s="21" t="s">
        <v>436</v>
      </c>
    </row>
    <row r="3" spans="1:34" ht="15.75" thickBot="1" x14ac:dyDescent="0.3"/>
    <row r="4" spans="1:34" ht="15.75" thickBot="1" x14ac:dyDescent="0.3">
      <c r="A4" s="12" t="s">
        <v>4</v>
      </c>
      <c r="B4" s="12"/>
      <c r="C4" s="12"/>
      <c r="D4" s="12" t="s">
        <v>87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61"/>
      <c r="AH4" s="12"/>
    </row>
    <row r="5" spans="1:34" ht="15.75" thickBot="1" x14ac:dyDescent="0.3">
      <c r="A5" s="12" t="s">
        <v>102</v>
      </c>
      <c r="B5" s="12" t="s">
        <v>103</v>
      </c>
      <c r="C5" s="124" t="s">
        <v>104</v>
      </c>
      <c r="D5" s="116" t="s">
        <v>39</v>
      </c>
      <c r="E5" s="116" t="s">
        <v>11</v>
      </c>
      <c r="F5" s="116" t="s">
        <v>27</v>
      </c>
      <c r="G5" s="116" t="s">
        <v>25</v>
      </c>
      <c r="H5" s="116" t="s">
        <v>7</v>
      </c>
      <c r="I5" s="116" t="s">
        <v>29</v>
      </c>
      <c r="J5" s="116" t="s">
        <v>47</v>
      </c>
      <c r="K5" s="116" t="s">
        <v>33</v>
      </c>
      <c r="L5" s="116" t="s">
        <v>37</v>
      </c>
      <c r="M5" s="116" t="s">
        <v>501</v>
      </c>
      <c r="N5" s="116" t="s">
        <v>15</v>
      </c>
      <c r="O5" s="116" t="s">
        <v>43</v>
      </c>
      <c r="P5" s="116" t="s">
        <v>9</v>
      </c>
      <c r="Q5" s="116" t="s">
        <v>45</v>
      </c>
      <c r="R5" s="116" t="s">
        <v>51</v>
      </c>
      <c r="S5" s="116" t="s">
        <v>49</v>
      </c>
      <c r="T5" s="116" t="s">
        <v>31</v>
      </c>
      <c r="U5" s="116" t="s">
        <v>21</v>
      </c>
      <c r="V5" s="116" t="s">
        <v>55</v>
      </c>
      <c r="W5" s="116" t="s">
        <v>57</v>
      </c>
      <c r="X5" s="116" t="s">
        <v>61</v>
      </c>
      <c r="Y5" s="116" t="s">
        <v>59</v>
      </c>
      <c r="Z5" s="116" t="s">
        <v>503</v>
      </c>
      <c r="AA5" s="116" t="s">
        <v>19</v>
      </c>
      <c r="AB5" s="116" t="s">
        <v>65</v>
      </c>
      <c r="AC5" s="116" t="s">
        <v>13</v>
      </c>
      <c r="AD5" s="116" t="s">
        <v>63</v>
      </c>
      <c r="AE5" s="116" t="s">
        <v>67</v>
      </c>
      <c r="AF5" s="116" t="s">
        <v>505</v>
      </c>
      <c r="AG5" s="125" t="s">
        <v>69</v>
      </c>
      <c r="AH5" s="126" t="s">
        <v>73</v>
      </c>
    </row>
    <row r="6" spans="1:34" x14ac:dyDescent="0.25">
      <c r="A6" s="54" t="s">
        <v>105</v>
      </c>
      <c r="B6" s="3" t="s">
        <v>106</v>
      </c>
      <c r="C6" t="s">
        <v>107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>
        <v>402.16129032258067</v>
      </c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>
        <v>402.16129032258067</v>
      </c>
      <c r="AH6" s="121">
        <f>AG6/7</f>
        <v>57.451612903225808</v>
      </c>
    </row>
    <row r="7" spans="1:34" x14ac:dyDescent="0.25">
      <c r="A7" s="54"/>
      <c r="B7" s="3" t="s">
        <v>108</v>
      </c>
      <c r="C7" t="s">
        <v>109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>
        <v>2383.6129032258063</v>
      </c>
      <c r="V7" s="2"/>
      <c r="W7" s="2"/>
      <c r="X7" s="2"/>
      <c r="Y7" s="2"/>
      <c r="Z7" s="2"/>
      <c r="AA7" s="2">
        <v>5034.9193548387093</v>
      </c>
      <c r="AB7" s="2"/>
      <c r="AC7" s="2"/>
      <c r="AD7" s="2"/>
      <c r="AE7" s="2"/>
      <c r="AF7" s="2"/>
      <c r="AG7" s="2">
        <v>7418.5322580645152</v>
      </c>
      <c r="AH7" s="59">
        <f t="shared" ref="AH7:AH70" si="0">AG7/7</f>
        <v>1059.7903225806451</v>
      </c>
    </row>
    <row r="8" spans="1:34" x14ac:dyDescent="0.25">
      <c r="A8" s="54"/>
      <c r="B8" s="3" t="s">
        <v>110</v>
      </c>
      <c r="C8" t="s">
        <v>111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>
        <v>1040.741935483871</v>
      </c>
      <c r="AB8" s="2"/>
      <c r="AC8" s="2"/>
      <c r="AD8" s="2"/>
      <c r="AE8" s="2"/>
      <c r="AF8" s="2"/>
      <c r="AG8" s="2">
        <v>1040.741935483871</v>
      </c>
      <c r="AH8" s="59">
        <f t="shared" si="0"/>
        <v>148.67741935483872</v>
      </c>
    </row>
    <row r="9" spans="1:34" x14ac:dyDescent="0.25">
      <c r="A9" s="54"/>
      <c r="B9" s="3" t="s">
        <v>112</v>
      </c>
      <c r="C9" t="s">
        <v>113</v>
      </c>
      <c r="D9" s="2"/>
      <c r="E9" s="2"/>
      <c r="F9" s="2"/>
      <c r="G9" s="2"/>
      <c r="H9" s="2"/>
      <c r="I9" s="2">
        <v>336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>
        <v>336</v>
      </c>
      <c r="AH9" s="59">
        <f t="shared" si="0"/>
        <v>48</v>
      </c>
    </row>
    <row r="10" spans="1:34" x14ac:dyDescent="0.25">
      <c r="A10" s="54"/>
      <c r="B10" s="3" t="s">
        <v>114</v>
      </c>
      <c r="C10" t="s">
        <v>115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>
        <v>365.80645161290323</v>
      </c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>
        <v>365.80645161290323</v>
      </c>
      <c r="AH10" s="59">
        <f t="shared" si="0"/>
        <v>52.258064516129032</v>
      </c>
    </row>
    <row r="11" spans="1:34" x14ac:dyDescent="0.25">
      <c r="A11" s="54"/>
      <c r="B11" s="3" t="s">
        <v>118</v>
      </c>
      <c r="C11" t="s">
        <v>119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>
        <v>378</v>
      </c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>
        <v>378</v>
      </c>
      <c r="AH11" s="59">
        <f t="shared" si="0"/>
        <v>54</v>
      </c>
    </row>
    <row r="12" spans="1:34" x14ac:dyDescent="0.25">
      <c r="A12" s="54"/>
      <c r="B12" s="3" t="s">
        <v>120</v>
      </c>
      <c r="C12" t="s">
        <v>121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>
        <v>13449.032258064515</v>
      </c>
      <c r="O12" s="2">
        <v>159.19354838709677</v>
      </c>
      <c r="P12" s="2"/>
      <c r="Q12" s="2"/>
      <c r="R12" s="2"/>
      <c r="S12" s="2"/>
      <c r="T12" s="2"/>
      <c r="U12" s="2">
        <v>3421.6451612903224</v>
      </c>
      <c r="V12" s="2"/>
      <c r="W12" s="2"/>
      <c r="X12" s="2"/>
      <c r="Y12" s="2"/>
      <c r="Z12" s="2"/>
      <c r="AA12" s="2">
        <v>2322.8709677419351</v>
      </c>
      <c r="AB12" s="2"/>
      <c r="AC12" s="2"/>
      <c r="AD12" s="2"/>
      <c r="AE12" s="2"/>
      <c r="AF12" s="2"/>
      <c r="AG12" s="2">
        <v>19352.741935483871</v>
      </c>
      <c r="AH12" s="59">
        <f t="shared" si="0"/>
        <v>2764.6774193548385</v>
      </c>
    </row>
    <row r="13" spans="1:34" x14ac:dyDescent="0.25">
      <c r="A13" s="54"/>
      <c r="B13" s="3" t="s">
        <v>122</v>
      </c>
      <c r="C13" t="s">
        <v>123</v>
      </c>
      <c r="D13" s="2"/>
      <c r="E13" s="2">
        <v>1255.483870967742</v>
      </c>
      <c r="F13" s="2"/>
      <c r="G13" s="2"/>
      <c r="H13" s="2"/>
      <c r="I13" s="2"/>
      <c r="J13" s="2"/>
      <c r="K13" s="2"/>
      <c r="L13" s="2"/>
      <c r="M13" s="2"/>
      <c r="N13" s="2">
        <v>1120</v>
      </c>
      <c r="O13" s="2">
        <v>1117.516129032258</v>
      </c>
      <c r="P13" s="2">
        <v>140.90322580645162</v>
      </c>
      <c r="Q13" s="2"/>
      <c r="R13" s="2"/>
      <c r="S13" s="2"/>
      <c r="T13" s="2"/>
      <c r="U13" s="2">
        <v>965.77419354838707</v>
      </c>
      <c r="V13" s="2"/>
      <c r="W13" s="2"/>
      <c r="X13" s="2"/>
      <c r="Y13" s="2"/>
      <c r="Z13" s="2"/>
      <c r="AA13" s="2">
        <v>5909.5806451612907</v>
      </c>
      <c r="AB13" s="2"/>
      <c r="AC13" s="2"/>
      <c r="AD13" s="2"/>
      <c r="AE13" s="2"/>
      <c r="AF13" s="2"/>
      <c r="AG13" s="2">
        <v>10509.258064516129</v>
      </c>
      <c r="AH13" s="59">
        <f t="shared" si="0"/>
        <v>1501.3225806451612</v>
      </c>
    </row>
    <row r="14" spans="1:34" x14ac:dyDescent="0.25">
      <c r="A14" s="54"/>
      <c r="B14" s="3" t="s">
        <v>124</v>
      </c>
      <c r="C14" t="s">
        <v>125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>
        <v>2465.8064516129034</v>
      </c>
      <c r="V14" s="2"/>
      <c r="W14" s="2"/>
      <c r="X14" s="2"/>
      <c r="Y14" s="2"/>
      <c r="Z14" s="2"/>
      <c r="AA14" s="2">
        <v>5660.9677419354839</v>
      </c>
      <c r="AB14" s="2"/>
      <c r="AC14" s="2"/>
      <c r="AD14" s="2"/>
      <c r="AE14" s="2"/>
      <c r="AF14" s="2"/>
      <c r="AG14" s="2">
        <v>8126.7741935483873</v>
      </c>
      <c r="AH14" s="59">
        <f t="shared" si="0"/>
        <v>1160.9677419354839</v>
      </c>
    </row>
    <row r="15" spans="1:34" x14ac:dyDescent="0.25">
      <c r="A15" s="54"/>
      <c r="B15" s="3" t="s">
        <v>438</v>
      </c>
      <c r="C15" t="s">
        <v>439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>
        <v>140.90322580645162</v>
      </c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>
        <v>140.90322580645162</v>
      </c>
      <c r="AH15" s="59">
        <f t="shared" si="0"/>
        <v>20.129032258064516</v>
      </c>
    </row>
    <row r="16" spans="1:34" x14ac:dyDescent="0.25">
      <c r="A16" s="54"/>
      <c r="B16" s="3" t="s">
        <v>126</v>
      </c>
      <c r="C16" t="s">
        <v>127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>
        <v>1585.1612903225805</v>
      </c>
      <c r="Q16" s="2"/>
      <c r="R16" s="2"/>
      <c r="S16" s="2"/>
      <c r="T16" s="2"/>
      <c r="U16" s="2"/>
      <c r="V16" s="2"/>
      <c r="W16" s="2"/>
      <c r="X16" s="2"/>
      <c r="Y16" s="2"/>
      <c r="Z16" s="2"/>
      <c r="AA16" s="2">
        <v>220.7258064516129</v>
      </c>
      <c r="AB16" s="2"/>
      <c r="AC16" s="2"/>
      <c r="AD16" s="2"/>
      <c r="AE16" s="2"/>
      <c r="AF16" s="2"/>
      <c r="AG16" s="2">
        <v>1805.8870967741934</v>
      </c>
      <c r="AH16" s="59">
        <f t="shared" si="0"/>
        <v>257.98387096774189</v>
      </c>
    </row>
    <row r="17" spans="1:34" x14ac:dyDescent="0.25">
      <c r="A17" s="54"/>
      <c r="B17" s="3" t="s">
        <v>128</v>
      </c>
      <c r="C17" t="s">
        <v>129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>
        <v>317.0322580645161</v>
      </c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>
        <v>317.0322580645161</v>
      </c>
      <c r="AH17" s="59">
        <f t="shared" si="0"/>
        <v>45.29032258064516</v>
      </c>
    </row>
    <row r="18" spans="1:34" x14ac:dyDescent="0.25">
      <c r="A18" s="54"/>
      <c r="B18" s="3" t="s">
        <v>130</v>
      </c>
      <c r="C18" t="s">
        <v>131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>
        <v>1134.4516129032259</v>
      </c>
      <c r="AB18" s="2"/>
      <c r="AC18" s="2"/>
      <c r="AD18" s="2"/>
      <c r="AE18" s="2"/>
      <c r="AF18" s="2"/>
      <c r="AG18" s="2">
        <v>1134.4516129032259</v>
      </c>
      <c r="AH18" s="59">
        <f t="shared" si="0"/>
        <v>162.06451612903226</v>
      </c>
    </row>
    <row r="19" spans="1:34" x14ac:dyDescent="0.25">
      <c r="A19" s="54"/>
      <c r="B19" s="3" t="s">
        <v>132</v>
      </c>
      <c r="C19" t="s">
        <v>133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>
        <v>394.25806451612902</v>
      </c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>
        <v>394.25806451612902</v>
      </c>
      <c r="AH19" s="59">
        <f t="shared" si="0"/>
        <v>56.322580645161288</v>
      </c>
    </row>
    <row r="20" spans="1:34" x14ac:dyDescent="0.25">
      <c r="A20" s="54"/>
      <c r="B20" s="3" t="s">
        <v>134</v>
      </c>
      <c r="C20" t="s">
        <v>135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>
        <v>140.90322580645162</v>
      </c>
      <c r="Q20" s="2"/>
      <c r="R20" s="2"/>
      <c r="S20" s="2"/>
      <c r="T20" s="2"/>
      <c r="U20" s="2">
        <v>2301.4193548387093</v>
      </c>
      <c r="V20" s="2"/>
      <c r="W20" s="2"/>
      <c r="X20" s="2"/>
      <c r="Y20" s="2"/>
      <c r="Z20" s="2"/>
      <c r="AA20" s="2">
        <v>2883.0967741935483</v>
      </c>
      <c r="AB20" s="2"/>
      <c r="AC20" s="2"/>
      <c r="AD20" s="2"/>
      <c r="AE20" s="2"/>
      <c r="AF20" s="2"/>
      <c r="AG20" s="2">
        <v>5325.4193548387093</v>
      </c>
      <c r="AH20" s="59">
        <f t="shared" si="0"/>
        <v>760.77419354838707</v>
      </c>
    </row>
    <row r="21" spans="1:34" x14ac:dyDescent="0.25">
      <c r="A21" s="54"/>
      <c r="B21" s="3" t="s">
        <v>136</v>
      </c>
      <c r="C21" t="s">
        <v>137</v>
      </c>
      <c r="D21" s="2"/>
      <c r="E21" s="2"/>
      <c r="F21" s="2"/>
      <c r="G21" s="2"/>
      <c r="H21" s="2"/>
      <c r="I21" s="2"/>
      <c r="J21" s="2">
        <v>3271.9354838709678</v>
      </c>
      <c r="K21" s="2"/>
      <c r="L21" s="2"/>
      <c r="M21" s="2"/>
      <c r="N21" s="2">
        <v>2146.516129032258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>
        <v>5418.4516129032254</v>
      </c>
      <c r="AH21" s="59">
        <f t="shared" si="0"/>
        <v>774.0645161290322</v>
      </c>
    </row>
    <row r="22" spans="1:34" x14ac:dyDescent="0.25">
      <c r="A22" s="54"/>
      <c r="B22" s="3" t="s">
        <v>138</v>
      </c>
      <c r="C22" t="s">
        <v>139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>
        <v>317.0322580645161</v>
      </c>
      <c r="Q22" s="2"/>
      <c r="R22" s="2"/>
      <c r="S22" s="2"/>
      <c r="T22" s="2"/>
      <c r="U22" s="2"/>
      <c r="V22" s="2"/>
      <c r="W22" s="2"/>
      <c r="X22" s="2"/>
      <c r="Y22" s="2"/>
      <c r="Z22" s="2"/>
      <c r="AA22" s="2">
        <v>1791.7741935483871</v>
      </c>
      <c r="AB22" s="2"/>
      <c r="AC22" s="2"/>
      <c r="AD22" s="2"/>
      <c r="AE22" s="2"/>
      <c r="AF22" s="2"/>
      <c r="AG22" s="2">
        <v>2108.8064516129034</v>
      </c>
      <c r="AH22" s="59">
        <f t="shared" si="0"/>
        <v>301.25806451612908</v>
      </c>
    </row>
    <row r="23" spans="1:34" x14ac:dyDescent="0.25">
      <c r="A23" s="54"/>
      <c r="B23" s="3" t="s">
        <v>140</v>
      </c>
      <c r="C23" t="s">
        <v>141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>
        <v>1159.9677419354839</v>
      </c>
      <c r="AB23" s="2"/>
      <c r="AC23" s="2"/>
      <c r="AD23" s="2"/>
      <c r="AE23" s="2"/>
      <c r="AF23" s="2"/>
      <c r="AG23" s="2">
        <v>1159.9677419354839</v>
      </c>
      <c r="AH23" s="59">
        <f t="shared" si="0"/>
        <v>165.70967741935485</v>
      </c>
    </row>
    <row r="24" spans="1:34" x14ac:dyDescent="0.25">
      <c r="A24" s="54"/>
      <c r="B24" s="3" t="s">
        <v>142</v>
      </c>
      <c r="C24" t="s">
        <v>143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>
        <v>5054.9032258064517</v>
      </c>
      <c r="V24" s="2"/>
      <c r="W24" s="2"/>
      <c r="X24" s="2"/>
      <c r="Y24" s="2"/>
      <c r="Z24" s="2"/>
      <c r="AA24" s="2">
        <v>9009</v>
      </c>
      <c r="AB24" s="2"/>
      <c r="AC24" s="2">
        <v>302.80645161290323</v>
      </c>
      <c r="AD24" s="2"/>
      <c r="AE24" s="2"/>
      <c r="AF24" s="2"/>
      <c r="AG24" s="2">
        <v>14366.709677419354</v>
      </c>
      <c r="AH24" s="59">
        <f t="shared" si="0"/>
        <v>2052.3870967741937</v>
      </c>
    </row>
    <row r="25" spans="1:34" x14ac:dyDescent="0.25">
      <c r="A25" s="54"/>
      <c r="B25" s="3" t="s">
        <v>144</v>
      </c>
      <c r="C25" t="s">
        <v>145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>
        <v>330.58064516129031</v>
      </c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>
        <v>330.58064516129031</v>
      </c>
      <c r="AH25" s="59">
        <f t="shared" si="0"/>
        <v>47.225806451612904</v>
      </c>
    </row>
    <row r="26" spans="1:34" x14ac:dyDescent="0.25">
      <c r="A26" s="54"/>
      <c r="B26" s="3" t="s">
        <v>146</v>
      </c>
      <c r="C26" t="s">
        <v>147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>
        <v>534.25806451612902</v>
      </c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>
        <v>534.25806451612902</v>
      </c>
      <c r="AH26" s="59">
        <f t="shared" si="0"/>
        <v>76.322580645161295</v>
      </c>
    </row>
    <row r="27" spans="1:34" x14ac:dyDescent="0.25">
      <c r="A27" s="54"/>
      <c r="B27" s="3" t="s">
        <v>148</v>
      </c>
      <c r="C27" t="s">
        <v>149</v>
      </c>
      <c r="D27" s="2"/>
      <c r="E27" s="2">
        <v>8953.9032258064526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>
        <v>1489.4193548387098</v>
      </c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>
        <v>10443.322580645163</v>
      </c>
      <c r="AH27" s="59">
        <f t="shared" si="0"/>
        <v>1491.9032258064519</v>
      </c>
    </row>
    <row r="28" spans="1:34" x14ac:dyDescent="0.25">
      <c r="A28" s="54"/>
      <c r="B28" s="3" t="s">
        <v>150</v>
      </c>
      <c r="C28" t="s">
        <v>151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>
        <v>924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>
        <v>8892.0322580645152</v>
      </c>
      <c r="AB28" s="2"/>
      <c r="AC28" s="2"/>
      <c r="AD28" s="2"/>
      <c r="AE28" s="2"/>
      <c r="AF28" s="2"/>
      <c r="AG28" s="2">
        <v>9816.0322580645152</v>
      </c>
      <c r="AH28" s="59">
        <f t="shared" si="0"/>
        <v>1402.2903225806451</v>
      </c>
    </row>
    <row r="29" spans="1:34" x14ac:dyDescent="0.25">
      <c r="A29" s="54"/>
      <c r="B29" s="3" t="s">
        <v>152</v>
      </c>
      <c r="C29" t="s">
        <v>153</v>
      </c>
      <c r="D29" s="2"/>
      <c r="E29" s="2">
        <v>5515.0967741935483</v>
      </c>
      <c r="F29" s="2"/>
      <c r="G29" s="2"/>
      <c r="H29" s="2"/>
      <c r="I29" s="2"/>
      <c r="J29" s="2"/>
      <c r="K29" s="2"/>
      <c r="L29" s="2"/>
      <c r="M29" s="2"/>
      <c r="N29" s="2"/>
      <c r="O29" s="2">
        <v>902.32258064516134</v>
      </c>
      <c r="P29" s="2"/>
      <c r="Q29" s="2"/>
      <c r="R29" s="2"/>
      <c r="S29" s="2"/>
      <c r="T29" s="2"/>
      <c r="U29" s="2">
        <v>4443.645161290322</v>
      </c>
      <c r="V29" s="2"/>
      <c r="W29" s="2">
        <v>7451.2741935483873</v>
      </c>
      <c r="X29" s="2"/>
      <c r="Y29" s="2"/>
      <c r="Z29" s="2"/>
      <c r="AA29" s="2">
        <v>1443.8064516129032</v>
      </c>
      <c r="AB29" s="2"/>
      <c r="AC29" s="2"/>
      <c r="AD29" s="2"/>
      <c r="AE29" s="2"/>
      <c r="AF29" s="2"/>
      <c r="AG29" s="2">
        <v>19756.145161290318</v>
      </c>
      <c r="AH29" s="59">
        <f t="shared" si="0"/>
        <v>2822.3064516129025</v>
      </c>
    </row>
    <row r="30" spans="1:34" x14ac:dyDescent="0.25">
      <c r="A30" s="54"/>
      <c r="B30" s="3" t="s">
        <v>154</v>
      </c>
      <c r="C30" t="s">
        <v>155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>
        <v>1358</v>
      </c>
      <c r="O30" s="2">
        <v>546</v>
      </c>
      <c r="P30" s="2">
        <v>364.45161290322579</v>
      </c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>
        <v>2268.4516129032259</v>
      </c>
      <c r="AH30" s="59">
        <f t="shared" si="0"/>
        <v>324.06451612903226</v>
      </c>
    </row>
    <row r="31" spans="1:34" x14ac:dyDescent="0.25">
      <c r="A31" s="54"/>
      <c r="B31" s="3" t="s">
        <v>156</v>
      </c>
      <c r="C31" t="s">
        <v>157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>
        <v>1570.258064516129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>
        <v>804.54838709677415</v>
      </c>
      <c r="AB31" s="2"/>
      <c r="AC31" s="2"/>
      <c r="AD31" s="2"/>
      <c r="AE31" s="2"/>
      <c r="AF31" s="2"/>
      <c r="AG31" s="2">
        <v>2374.8064516129034</v>
      </c>
      <c r="AH31" s="59">
        <f t="shared" si="0"/>
        <v>339.25806451612908</v>
      </c>
    </row>
    <row r="32" spans="1:34" x14ac:dyDescent="0.25">
      <c r="A32" s="54"/>
      <c r="B32" s="3" t="s">
        <v>158</v>
      </c>
      <c r="C32" t="s">
        <v>159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>
        <v>2624.5483870967741</v>
      </c>
      <c r="AB32" s="2"/>
      <c r="AC32" s="2"/>
      <c r="AD32" s="2"/>
      <c r="AE32" s="2"/>
      <c r="AF32" s="2"/>
      <c r="AG32" s="2">
        <v>2624.5483870967741</v>
      </c>
      <c r="AH32" s="59">
        <f t="shared" si="0"/>
        <v>374.93548387096774</v>
      </c>
    </row>
    <row r="33" spans="1:34" x14ac:dyDescent="0.25">
      <c r="A33" s="54"/>
      <c r="B33" s="3" t="s">
        <v>160</v>
      </c>
      <c r="C33" t="s">
        <v>161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>
        <v>1274</v>
      </c>
      <c r="V33" s="2"/>
      <c r="W33" s="2"/>
      <c r="X33" s="2"/>
      <c r="Y33" s="2"/>
      <c r="Z33" s="2"/>
      <c r="AA33" s="2">
        <v>2270.0322580645161</v>
      </c>
      <c r="AB33" s="2"/>
      <c r="AC33" s="2"/>
      <c r="AD33" s="2"/>
      <c r="AE33" s="2"/>
      <c r="AF33" s="2"/>
      <c r="AG33" s="2">
        <v>3544.0322580645161</v>
      </c>
      <c r="AH33" s="59">
        <f t="shared" si="0"/>
        <v>506.29032258064518</v>
      </c>
    </row>
    <row r="34" spans="1:34" x14ac:dyDescent="0.25">
      <c r="A34" s="54"/>
      <c r="B34" s="3" t="s">
        <v>162</v>
      </c>
      <c r="C34" t="s">
        <v>163</v>
      </c>
      <c r="D34" s="2"/>
      <c r="E34" s="2">
        <v>13779.612903225807</v>
      </c>
      <c r="F34" s="2"/>
      <c r="G34" s="2"/>
      <c r="H34" s="2"/>
      <c r="I34" s="2"/>
      <c r="J34" s="2"/>
      <c r="K34" s="2"/>
      <c r="L34" s="2"/>
      <c r="M34" s="2"/>
      <c r="N34" s="2"/>
      <c r="O34" s="2">
        <v>3617.645161290322</v>
      </c>
      <c r="P34" s="2"/>
      <c r="Q34" s="2"/>
      <c r="R34" s="2"/>
      <c r="S34" s="2"/>
      <c r="T34" s="2"/>
      <c r="U34" s="2">
        <v>5468.8064516129034</v>
      </c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>
        <v>22866.06451612903</v>
      </c>
      <c r="AH34" s="59">
        <f t="shared" si="0"/>
        <v>3266.5806451612902</v>
      </c>
    </row>
    <row r="35" spans="1:34" x14ac:dyDescent="0.25">
      <c r="A35" s="54"/>
      <c r="B35" s="3" t="s">
        <v>164</v>
      </c>
      <c r="C35" t="s">
        <v>165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>
        <v>8544.854838709678</v>
      </c>
      <c r="AB35" s="2"/>
      <c r="AC35" s="2"/>
      <c r="AD35" s="2"/>
      <c r="AE35" s="2"/>
      <c r="AF35" s="2"/>
      <c r="AG35" s="2">
        <v>8544.854838709678</v>
      </c>
      <c r="AH35" s="59">
        <f t="shared" si="0"/>
        <v>1220.6935483870968</v>
      </c>
    </row>
    <row r="36" spans="1:34" x14ac:dyDescent="0.25">
      <c r="A36" s="54"/>
      <c r="B36" s="3" t="s">
        <v>166</v>
      </c>
      <c r="C36" t="s">
        <v>167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>
        <v>7491.1290322580653</v>
      </c>
      <c r="P36" s="2"/>
      <c r="Q36" s="2"/>
      <c r="R36" s="2"/>
      <c r="S36" s="2"/>
      <c r="T36" s="2"/>
      <c r="U36" s="2"/>
      <c r="V36" s="2"/>
      <c r="W36" s="2">
        <v>6183.7096774193551</v>
      </c>
      <c r="X36" s="2"/>
      <c r="Y36" s="2"/>
      <c r="Z36" s="2"/>
      <c r="AA36" s="2">
        <v>10573.048387096775</v>
      </c>
      <c r="AB36" s="2"/>
      <c r="AC36" s="2"/>
      <c r="AD36" s="2"/>
      <c r="AE36" s="2"/>
      <c r="AF36" s="2"/>
      <c r="AG36" s="2">
        <v>24247.887096774197</v>
      </c>
      <c r="AH36" s="59">
        <f t="shared" si="0"/>
        <v>3463.9838709677424</v>
      </c>
    </row>
    <row r="37" spans="1:34" x14ac:dyDescent="0.25">
      <c r="A37" s="54"/>
      <c r="B37" s="3" t="s">
        <v>168</v>
      </c>
      <c r="C37" t="s">
        <v>169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>
        <v>715.35483870967732</v>
      </c>
      <c r="Q37" s="2"/>
      <c r="R37" s="2"/>
      <c r="S37" s="2"/>
      <c r="T37" s="2"/>
      <c r="U37" s="2"/>
      <c r="V37" s="2"/>
      <c r="W37" s="2"/>
      <c r="X37" s="2"/>
      <c r="Y37" s="2"/>
      <c r="Z37" s="2"/>
      <c r="AA37" s="2">
        <v>1185.258064516129</v>
      </c>
      <c r="AB37" s="2"/>
      <c r="AC37" s="2"/>
      <c r="AD37" s="2"/>
      <c r="AE37" s="2"/>
      <c r="AF37" s="2"/>
      <c r="AG37" s="2">
        <v>1900.6129032258063</v>
      </c>
      <c r="AH37" s="59">
        <f t="shared" si="0"/>
        <v>271.51612903225805</v>
      </c>
    </row>
    <row r="38" spans="1:34" x14ac:dyDescent="0.25">
      <c r="A38" s="54"/>
      <c r="B38" s="3" t="s">
        <v>170</v>
      </c>
      <c r="C38" t="s">
        <v>171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>
        <v>140.90322580645162</v>
      </c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>
        <v>140.90322580645162</v>
      </c>
      <c r="AH38" s="59">
        <f t="shared" si="0"/>
        <v>20.129032258064516</v>
      </c>
    </row>
    <row r="39" spans="1:34" x14ac:dyDescent="0.25">
      <c r="A39" s="54"/>
      <c r="B39" s="3" t="s">
        <v>172</v>
      </c>
      <c r="C39" t="s">
        <v>173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>
        <v>7297.2741935483873</v>
      </c>
      <c r="O39" s="2">
        <v>165.29032258064515</v>
      </c>
      <c r="P39" s="2"/>
      <c r="Q39" s="2"/>
      <c r="R39" s="2"/>
      <c r="S39" s="2"/>
      <c r="T39" s="2"/>
      <c r="U39" s="2">
        <v>3780.9032258064517</v>
      </c>
      <c r="V39" s="2"/>
      <c r="W39" s="2"/>
      <c r="X39" s="2"/>
      <c r="Y39" s="2"/>
      <c r="Z39" s="2"/>
      <c r="AA39" s="2">
        <v>183.12903225806451</v>
      </c>
      <c r="AB39" s="2"/>
      <c r="AC39" s="2"/>
      <c r="AD39" s="2"/>
      <c r="AE39" s="2"/>
      <c r="AF39" s="2"/>
      <c r="AG39" s="2">
        <v>11426.596774193549</v>
      </c>
      <c r="AH39" s="59">
        <f t="shared" si="0"/>
        <v>1632.3709677419356</v>
      </c>
    </row>
    <row r="40" spans="1:34" x14ac:dyDescent="0.25">
      <c r="A40" s="54"/>
      <c r="B40" s="3" t="s">
        <v>174</v>
      </c>
      <c r="C40" t="s">
        <v>175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>
        <v>1350.7741935483871</v>
      </c>
      <c r="P40" s="2">
        <v>317.0322580645161</v>
      </c>
      <c r="Q40" s="2"/>
      <c r="R40" s="2"/>
      <c r="S40" s="2"/>
      <c r="T40" s="2"/>
      <c r="U40" s="2"/>
      <c r="V40" s="2"/>
      <c r="W40" s="2"/>
      <c r="X40" s="2"/>
      <c r="Y40" s="2"/>
      <c r="Z40" s="2"/>
      <c r="AA40" s="2">
        <v>3030.0967741935483</v>
      </c>
      <c r="AB40" s="2"/>
      <c r="AC40" s="2"/>
      <c r="AD40" s="2"/>
      <c r="AE40" s="2"/>
      <c r="AF40" s="2"/>
      <c r="AG40" s="2">
        <v>4697.9032258064517</v>
      </c>
      <c r="AH40" s="59">
        <f t="shared" si="0"/>
        <v>671.12903225806451</v>
      </c>
    </row>
    <row r="41" spans="1:34" x14ac:dyDescent="0.25">
      <c r="A41" s="54"/>
      <c r="B41" s="3" t="s">
        <v>176</v>
      </c>
      <c r="C41" t="s">
        <v>177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>
        <v>317.0322580645161</v>
      </c>
      <c r="Q41" s="2"/>
      <c r="R41" s="2"/>
      <c r="S41" s="2"/>
      <c r="T41" s="2"/>
      <c r="U41" s="2"/>
      <c r="V41" s="2"/>
      <c r="W41" s="2"/>
      <c r="X41" s="2"/>
      <c r="Y41" s="2"/>
      <c r="Z41" s="2"/>
      <c r="AA41" s="2">
        <v>1123.8387096774195</v>
      </c>
      <c r="AB41" s="2"/>
      <c r="AC41" s="2"/>
      <c r="AD41" s="2"/>
      <c r="AE41" s="2"/>
      <c r="AF41" s="2"/>
      <c r="AG41" s="2">
        <v>1440.8709677419356</v>
      </c>
      <c r="AH41" s="59">
        <f t="shared" si="0"/>
        <v>205.83870967741936</v>
      </c>
    </row>
    <row r="42" spans="1:34" x14ac:dyDescent="0.25">
      <c r="A42" s="54"/>
      <c r="B42" s="3" t="s">
        <v>178</v>
      </c>
      <c r="C42" t="s">
        <v>179</v>
      </c>
      <c r="D42" s="2"/>
      <c r="E42" s="2"/>
      <c r="F42" s="2"/>
      <c r="G42" s="2"/>
      <c r="H42" s="2"/>
      <c r="I42" s="2">
        <v>532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>
        <v>532</v>
      </c>
      <c r="AH42" s="59">
        <f t="shared" si="0"/>
        <v>76</v>
      </c>
    </row>
    <row r="43" spans="1:34" x14ac:dyDescent="0.25">
      <c r="A43" s="54"/>
      <c r="B43" s="3" t="s">
        <v>180</v>
      </c>
      <c r="C43" t="s">
        <v>181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>
        <v>330.58064516129031</v>
      </c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>
        <v>330.58064516129031</v>
      </c>
      <c r="AH43" s="59">
        <f t="shared" si="0"/>
        <v>47.225806451612904</v>
      </c>
    </row>
    <row r="44" spans="1:34" x14ac:dyDescent="0.25">
      <c r="A44" s="54"/>
      <c r="B44" s="3" t="s">
        <v>182</v>
      </c>
      <c r="C44" t="s">
        <v>183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>
        <v>414.58064516129031</v>
      </c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>
        <v>414.58064516129031</v>
      </c>
      <c r="AH44" s="59">
        <f t="shared" si="0"/>
        <v>59.225806451612904</v>
      </c>
    </row>
    <row r="45" spans="1:34" x14ac:dyDescent="0.25">
      <c r="A45" s="54"/>
      <c r="B45" s="3" t="s">
        <v>184</v>
      </c>
      <c r="C45" t="s">
        <v>185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>
        <v>365.80645161290323</v>
      </c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>
        <v>365.80645161290323</v>
      </c>
      <c r="AH45" s="59">
        <f t="shared" si="0"/>
        <v>52.258064516129032</v>
      </c>
    </row>
    <row r="46" spans="1:34" x14ac:dyDescent="0.25">
      <c r="A46" s="54"/>
      <c r="B46" s="3" t="s">
        <v>186</v>
      </c>
      <c r="C46" t="s">
        <v>187</v>
      </c>
      <c r="D46" s="2"/>
      <c r="E46" s="2"/>
      <c r="F46" s="2"/>
      <c r="G46" s="2"/>
      <c r="H46" s="2"/>
      <c r="I46" s="2"/>
      <c r="J46" s="2">
        <v>1134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>
        <v>1489.4193548387098</v>
      </c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>
        <v>2623.4193548387098</v>
      </c>
      <c r="AH46" s="59">
        <f t="shared" si="0"/>
        <v>374.77419354838713</v>
      </c>
    </row>
    <row r="47" spans="1:34" x14ac:dyDescent="0.25">
      <c r="A47" s="54"/>
      <c r="B47" s="3" t="s">
        <v>188</v>
      </c>
      <c r="C47" t="s">
        <v>189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>
        <v>278.41935483870969</v>
      </c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>
        <v>278.41935483870969</v>
      </c>
      <c r="AH47" s="59">
        <f t="shared" si="0"/>
        <v>39.774193548387096</v>
      </c>
    </row>
    <row r="48" spans="1:34" x14ac:dyDescent="0.25">
      <c r="A48" s="54"/>
      <c r="B48" s="3" t="s">
        <v>190</v>
      </c>
      <c r="C48" t="s">
        <v>191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>
        <v>330.58064516129031</v>
      </c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>
        <v>330.58064516129031</v>
      </c>
      <c r="AH48" s="59">
        <f t="shared" si="0"/>
        <v>47.225806451612904</v>
      </c>
    </row>
    <row r="49" spans="1:34" x14ac:dyDescent="0.25">
      <c r="A49" s="54"/>
      <c r="B49" s="3" t="s">
        <v>192</v>
      </c>
      <c r="C49" t="s">
        <v>193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>
        <v>2091.8709677419351</v>
      </c>
      <c r="Q49" s="2"/>
      <c r="R49" s="2"/>
      <c r="S49" s="2"/>
      <c r="T49" s="2"/>
      <c r="U49" s="2"/>
      <c r="V49" s="2"/>
      <c r="W49" s="2"/>
      <c r="X49" s="2"/>
      <c r="Y49" s="2"/>
      <c r="Z49" s="2"/>
      <c r="AA49" s="2">
        <v>3140.7419354838712</v>
      </c>
      <c r="AB49" s="2"/>
      <c r="AC49" s="2"/>
      <c r="AD49" s="2"/>
      <c r="AE49" s="2"/>
      <c r="AF49" s="2"/>
      <c r="AG49" s="2">
        <v>5232.6129032258068</v>
      </c>
      <c r="AH49" s="59">
        <f t="shared" si="0"/>
        <v>747.51612903225816</v>
      </c>
    </row>
    <row r="50" spans="1:34" x14ac:dyDescent="0.25">
      <c r="A50" s="54"/>
      <c r="B50" s="3" t="s">
        <v>194</v>
      </c>
      <c r="C50" t="s">
        <v>195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>
        <v>330.58064516129031</v>
      </c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>
        <v>330.58064516129031</v>
      </c>
      <c r="AH50" s="59">
        <f t="shared" si="0"/>
        <v>47.225806451612904</v>
      </c>
    </row>
    <row r="51" spans="1:34" x14ac:dyDescent="0.25">
      <c r="A51" s="54"/>
      <c r="B51" s="3" t="s">
        <v>196</v>
      </c>
      <c r="C51" t="s">
        <v>197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>
        <v>323.80645161290323</v>
      </c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>
        <v>323.80645161290323</v>
      </c>
      <c r="AH51" s="59">
        <f t="shared" si="0"/>
        <v>46.258064516129032</v>
      </c>
    </row>
    <row r="52" spans="1:34" x14ac:dyDescent="0.25">
      <c r="A52" s="54"/>
      <c r="B52" s="3" t="s">
        <v>198</v>
      </c>
      <c r="C52" t="s">
        <v>199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>
        <v>317.0322580645161</v>
      </c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>
        <v>317.0322580645161</v>
      </c>
      <c r="AH52" s="59">
        <f t="shared" si="0"/>
        <v>45.29032258064516</v>
      </c>
    </row>
    <row r="53" spans="1:34" x14ac:dyDescent="0.25">
      <c r="A53" s="54"/>
      <c r="B53" s="3" t="s">
        <v>200</v>
      </c>
      <c r="C53" t="s">
        <v>201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>
        <v>709.9354838709678</v>
      </c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>
        <v>709.9354838709678</v>
      </c>
      <c r="AH53" s="59">
        <f t="shared" si="0"/>
        <v>101.41935483870968</v>
      </c>
    </row>
    <row r="54" spans="1:34" x14ac:dyDescent="0.25">
      <c r="A54" s="54"/>
      <c r="B54" s="3" t="s">
        <v>202</v>
      </c>
      <c r="C54" t="s">
        <v>203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>
        <v>317.0322580645161</v>
      </c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>
        <v>317.0322580645161</v>
      </c>
      <c r="AH54" s="59">
        <f t="shared" si="0"/>
        <v>45.29032258064516</v>
      </c>
    </row>
    <row r="55" spans="1:34" x14ac:dyDescent="0.25">
      <c r="A55" s="54"/>
      <c r="B55" s="3" t="s">
        <v>204</v>
      </c>
      <c r="C55" t="s">
        <v>205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>
        <v>402.16129032258067</v>
      </c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>
        <v>402.16129032258067</v>
      </c>
      <c r="AH55" s="59">
        <f t="shared" si="0"/>
        <v>57.451612903225808</v>
      </c>
    </row>
    <row r="56" spans="1:34" x14ac:dyDescent="0.25">
      <c r="A56" s="54"/>
      <c r="B56" s="3" t="s">
        <v>206</v>
      </c>
      <c r="C56" t="s">
        <v>207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>
        <v>5084.7096774193551</v>
      </c>
      <c r="R56" s="2"/>
      <c r="S56" s="2"/>
      <c r="T56" s="2"/>
      <c r="U56" s="2"/>
      <c r="V56" s="2"/>
      <c r="W56" s="2"/>
      <c r="X56" s="2"/>
      <c r="Y56" s="2"/>
      <c r="Z56" s="2"/>
      <c r="AA56" s="2">
        <v>1383.0645161290324</v>
      </c>
      <c r="AB56" s="2"/>
      <c r="AC56" s="2"/>
      <c r="AD56" s="2"/>
      <c r="AE56" s="2"/>
      <c r="AF56" s="2"/>
      <c r="AG56" s="2">
        <v>6467.7741935483873</v>
      </c>
      <c r="AH56" s="59">
        <f t="shared" si="0"/>
        <v>923.9677419354839</v>
      </c>
    </row>
    <row r="57" spans="1:34" x14ac:dyDescent="0.25">
      <c r="A57" s="54"/>
      <c r="B57" s="3" t="s">
        <v>208</v>
      </c>
      <c r="C57" t="s">
        <v>209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>
        <v>6597.3870967741932</v>
      </c>
      <c r="AB57" s="2"/>
      <c r="AC57" s="2"/>
      <c r="AD57" s="2"/>
      <c r="AE57" s="2"/>
      <c r="AF57" s="2"/>
      <c r="AG57" s="2">
        <v>6597.3870967741932</v>
      </c>
      <c r="AH57" s="59">
        <f t="shared" si="0"/>
        <v>942.48387096774184</v>
      </c>
    </row>
    <row r="58" spans="1:34" x14ac:dyDescent="0.25">
      <c r="A58" s="54"/>
      <c r="B58" s="3" t="s">
        <v>210</v>
      </c>
      <c r="C58" t="s">
        <v>211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>
        <v>1324.5806451612902</v>
      </c>
      <c r="P58" s="2"/>
      <c r="Q58" s="2"/>
      <c r="R58" s="2"/>
      <c r="S58" s="2"/>
      <c r="T58" s="2"/>
      <c r="U58" s="2">
        <v>4726.1290322580644</v>
      </c>
      <c r="V58" s="2"/>
      <c r="W58" s="2">
        <v>7126.2258064516127</v>
      </c>
      <c r="X58" s="2"/>
      <c r="Y58" s="2"/>
      <c r="Z58" s="2"/>
      <c r="AA58" s="2">
        <v>332.04838709677421</v>
      </c>
      <c r="AB58" s="2"/>
      <c r="AC58" s="2"/>
      <c r="AD58" s="2"/>
      <c r="AE58" s="2"/>
      <c r="AF58" s="2"/>
      <c r="AG58" s="2">
        <v>13508.983870967741</v>
      </c>
      <c r="AH58" s="59">
        <f t="shared" si="0"/>
        <v>1929.8548387096773</v>
      </c>
    </row>
    <row r="59" spans="1:34" x14ac:dyDescent="0.25">
      <c r="A59" s="54"/>
      <c r="B59" s="3" t="s">
        <v>212</v>
      </c>
      <c r="C59" t="s">
        <v>213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>
        <v>278.41935483870969</v>
      </c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>
        <v>278.41935483870969</v>
      </c>
      <c r="AH59" s="59">
        <f t="shared" si="0"/>
        <v>39.774193548387096</v>
      </c>
    </row>
    <row r="60" spans="1:34" x14ac:dyDescent="0.25">
      <c r="A60" s="54"/>
      <c r="B60" s="3" t="s">
        <v>214</v>
      </c>
      <c r="C60" t="s">
        <v>215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>
        <v>317.0322580645161</v>
      </c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>
        <v>317.0322580645161</v>
      </c>
      <c r="AH60" s="59">
        <f t="shared" si="0"/>
        <v>45.29032258064516</v>
      </c>
    </row>
    <row r="61" spans="1:34" x14ac:dyDescent="0.25">
      <c r="A61" s="54"/>
      <c r="B61" s="3" t="s">
        <v>216</v>
      </c>
      <c r="C61" t="s">
        <v>217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>
        <v>168</v>
      </c>
      <c r="Q61" s="2"/>
      <c r="R61" s="2"/>
      <c r="S61" s="2"/>
      <c r="T61" s="2"/>
      <c r="U61" s="2">
        <v>1209.8709677419356</v>
      </c>
      <c r="V61" s="2"/>
      <c r="W61" s="2"/>
      <c r="X61" s="2"/>
      <c r="Y61" s="2"/>
      <c r="Z61" s="2"/>
      <c r="AA61" s="2">
        <v>3031.2258064516132</v>
      </c>
      <c r="AB61" s="2"/>
      <c r="AC61" s="2"/>
      <c r="AD61" s="2"/>
      <c r="AE61" s="2"/>
      <c r="AF61" s="2"/>
      <c r="AG61" s="2">
        <v>4409.0967741935492</v>
      </c>
      <c r="AH61" s="59">
        <f t="shared" si="0"/>
        <v>629.8709677419356</v>
      </c>
    </row>
    <row r="62" spans="1:34" x14ac:dyDescent="0.25">
      <c r="A62" s="54"/>
      <c r="B62" s="3" t="s">
        <v>218</v>
      </c>
      <c r="C62" t="s">
        <v>219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>
        <v>278.41935483870969</v>
      </c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>
        <v>278.41935483870969</v>
      </c>
      <c r="AH62" s="59">
        <f t="shared" si="0"/>
        <v>39.774193548387096</v>
      </c>
    </row>
    <row r="63" spans="1:34" x14ac:dyDescent="0.25">
      <c r="A63" s="54"/>
      <c r="B63" s="3" t="s">
        <v>220</v>
      </c>
      <c r="C63" t="s">
        <v>221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>
        <v>1946</v>
      </c>
      <c r="R63" s="2"/>
      <c r="S63" s="2"/>
      <c r="T63" s="2"/>
      <c r="U63" s="2"/>
      <c r="V63" s="2"/>
      <c r="W63" s="2"/>
      <c r="X63" s="2"/>
      <c r="Y63" s="2"/>
      <c r="Z63" s="2"/>
      <c r="AA63" s="2">
        <v>1383.0645161290324</v>
      </c>
      <c r="AB63" s="2"/>
      <c r="AC63" s="2"/>
      <c r="AD63" s="2"/>
      <c r="AE63" s="2"/>
      <c r="AF63" s="2"/>
      <c r="AG63" s="2">
        <v>3329.0645161290322</v>
      </c>
      <c r="AH63" s="59">
        <f t="shared" si="0"/>
        <v>475.58064516129031</v>
      </c>
    </row>
    <row r="64" spans="1:34" x14ac:dyDescent="0.25">
      <c r="A64" s="54"/>
      <c r="B64" s="3" t="s">
        <v>222</v>
      </c>
      <c r="C64" t="s">
        <v>223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>
        <v>317.0322580645161</v>
      </c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>
        <v>317.0322580645161</v>
      </c>
      <c r="AH64" s="59">
        <f t="shared" si="0"/>
        <v>45.29032258064516</v>
      </c>
    </row>
    <row r="65" spans="1:34" x14ac:dyDescent="0.25">
      <c r="A65" s="54"/>
      <c r="B65" s="3" t="s">
        <v>224</v>
      </c>
      <c r="C65" t="s">
        <v>225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>
        <v>2301.4193548387093</v>
      </c>
      <c r="V65" s="2"/>
      <c r="W65" s="2"/>
      <c r="X65" s="2"/>
      <c r="Y65" s="2"/>
      <c r="Z65" s="2"/>
      <c r="AA65" s="2">
        <v>4937.2580645161297</v>
      </c>
      <c r="AB65" s="2"/>
      <c r="AC65" s="2"/>
      <c r="AD65" s="2"/>
      <c r="AE65" s="2"/>
      <c r="AF65" s="2"/>
      <c r="AG65" s="2">
        <v>7238.677419354839</v>
      </c>
      <c r="AH65" s="59">
        <f t="shared" si="0"/>
        <v>1034.0967741935485</v>
      </c>
    </row>
    <row r="66" spans="1:34" x14ac:dyDescent="0.25">
      <c r="A66" s="54"/>
      <c r="B66" s="3" t="s">
        <v>226</v>
      </c>
      <c r="C66" t="s">
        <v>227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>
        <v>344.12903225806451</v>
      </c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>
        <v>344.12903225806451</v>
      </c>
      <c r="AH66" s="59">
        <f t="shared" si="0"/>
        <v>49.161290322580648</v>
      </c>
    </row>
    <row r="67" spans="1:34" x14ac:dyDescent="0.25">
      <c r="A67" s="54"/>
      <c r="B67" s="3" t="s">
        <v>228</v>
      </c>
      <c r="C67" t="s">
        <v>229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>
        <v>1225</v>
      </c>
      <c r="AB67" s="2"/>
      <c r="AC67" s="2"/>
      <c r="AD67" s="2"/>
      <c r="AE67" s="2"/>
      <c r="AF67" s="2"/>
      <c r="AG67" s="2">
        <v>1225</v>
      </c>
      <c r="AH67" s="59">
        <f t="shared" si="0"/>
        <v>175</v>
      </c>
    </row>
    <row r="68" spans="1:34" x14ac:dyDescent="0.25">
      <c r="A68" s="54"/>
      <c r="B68" s="3" t="s">
        <v>230</v>
      </c>
      <c r="C68" t="s">
        <v>231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>
        <v>401.0322580645161</v>
      </c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>
        <v>401.0322580645161</v>
      </c>
      <c r="AH68" s="59">
        <f t="shared" si="0"/>
        <v>57.29032258064516</v>
      </c>
    </row>
    <row r="69" spans="1:34" x14ac:dyDescent="0.25">
      <c r="A69" s="54"/>
      <c r="B69" s="3" t="s">
        <v>232</v>
      </c>
      <c r="C69" t="s">
        <v>233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>
        <v>140.90322580645162</v>
      </c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>
        <v>140.90322580645162</v>
      </c>
      <c r="AH69" s="59">
        <f t="shared" si="0"/>
        <v>20.129032258064516</v>
      </c>
    </row>
    <row r="70" spans="1:34" x14ac:dyDescent="0.25">
      <c r="A70" s="54"/>
      <c r="B70" s="3" t="s">
        <v>234</v>
      </c>
      <c r="C70" t="s">
        <v>235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>
        <v>1225</v>
      </c>
      <c r="AB70" s="2"/>
      <c r="AC70" s="2"/>
      <c r="AD70" s="2"/>
      <c r="AE70" s="2"/>
      <c r="AF70" s="2"/>
      <c r="AG70" s="2">
        <v>1225</v>
      </c>
      <c r="AH70" s="59">
        <f t="shared" si="0"/>
        <v>175</v>
      </c>
    </row>
    <row r="71" spans="1:34" x14ac:dyDescent="0.25">
      <c r="A71" s="54"/>
      <c r="B71" s="3" t="s">
        <v>236</v>
      </c>
      <c r="C71" t="s">
        <v>237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>
        <v>760.74193548387098</v>
      </c>
      <c r="AB71" s="2"/>
      <c r="AC71" s="2"/>
      <c r="AD71" s="2"/>
      <c r="AE71" s="2"/>
      <c r="AF71" s="2"/>
      <c r="AG71" s="2">
        <v>760.74193548387098</v>
      </c>
      <c r="AH71" s="59">
        <f t="shared" ref="AH71:AH134" si="1">AG71/7</f>
        <v>108.6774193548387</v>
      </c>
    </row>
    <row r="72" spans="1:34" x14ac:dyDescent="0.25">
      <c r="A72" s="54"/>
      <c r="B72" s="3" t="s">
        <v>238</v>
      </c>
      <c r="C72" t="s">
        <v>239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>
        <v>6947.1612903225814</v>
      </c>
      <c r="AB72" s="2"/>
      <c r="AC72" s="2"/>
      <c r="AD72" s="2"/>
      <c r="AE72" s="2"/>
      <c r="AF72" s="2"/>
      <c r="AG72" s="2">
        <v>6947.1612903225814</v>
      </c>
      <c r="AH72" s="59">
        <f t="shared" si="1"/>
        <v>992.45161290322596</v>
      </c>
    </row>
    <row r="73" spans="1:34" x14ac:dyDescent="0.25">
      <c r="A73" s="54"/>
      <c r="B73" s="3" t="s">
        <v>240</v>
      </c>
      <c r="C73" t="s">
        <v>241</v>
      </c>
      <c r="D73" s="2"/>
      <c r="E73" s="2">
        <v>3946.8709677419356</v>
      </c>
      <c r="F73" s="2"/>
      <c r="G73" s="2"/>
      <c r="H73" s="2"/>
      <c r="I73" s="2">
        <v>1999.2903225806454</v>
      </c>
      <c r="J73" s="2"/>
      <c r="K73" s="2"/>
      <c r="L73" s="2"/>
      <c r="M73" s="2"/>
      <c r="N73" s="2">
        <v>5589.1612903225814</v>
      </c>
      <c r="O73" s="2">
        <v>2514.5806451612907</v>
      </c>
      <c r="P73" s="2"/>
      <c r="Q73" s="2"/>
      <c r="R73" s="2"/>
      <c r="S73" s="2"/>
      <c r="T73" s="2"/>
      <c r="U73" s="2">
        <v>6358.9354838709678</v>
      </c>
      <c r="V73" s="2"/>
      <c r="W73" s="2">
        <v>4644.6129032258068</v>
      </c>
      <c r="X73" s="2"/>
      <c r="Y73" s="2"/>
      <c r="Z73" s="2"/>
      <c r="AA73" s="2">
        <v>8563.0322580645152</v>
      </c>
      <c r="AB73" s="2"/>
      <c r="AC73" s="2"/>
      <c r="AD73" s="2"/>
      <c r="AE73" s="2"/>
      <c r="AF73" s="2"/>
      <c r="AG73" s="2">
        <v>33616.483870967742</v>
      </c>
      <c r="AH73" s="59">
        <f t="shared" si="1"/>
        <v>4802.3548387096771</v>
      </c>
    </row>
    <row r="74" spans="1:34" x14ac:dyDescent="0.25">
      <c r="A74" s="54"/>
      <c r="B74" s="3" t="s">
        <v>242</v>
      </c>
      <c r="C74" t="s">
        <v>243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>
        <v>853.54838709677415</v>
      </c>
      <c r="V74" s="2"/>
      <c r="W74" s="2"/>
      <c r="X74" s="2"/>
      <c r="Y74" s="2"/>
      <c r="Z74" s="2"/>
      <c r="AA74" s="2">
        <v>1177.3548387096773</v>
      </c>
      <c r="AB74" s="2"/>
      <c r="AC74" s="2"/>
      <c r="AD74" s="2"/>
      <c r="AE74" s="2"/>
      <c r="AF74" s="2"/>
      <c r="AG74" s="2">
        <v>2030.9032258064515</v>
      </c>
      <c r="AH74" s="59">
        <f t="shared" si="1"/>
        <v>290.12903225806451</v>
      </c>
    </row>
    <row r="75" spans="1:34" x14ac:dyDescent="0.25">
      <c r="A75" s="54"/>
      <c r="B75" s="3" t="s">
        <v>244</v>
      </c>
      <c r="C75" t="s">
        <v>245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>
        <v>1047.9677419354839</v>
      </c>
      <c r="AB75" s="2"/>
      <c r="AC75" s="2"/>
      <c r="AD75" s="2"/>
      <c r="AE75" s="2"/>
      <c r="AF75" s="2"/>
      <c r="AG75" s="2">
        <v>1047.9677419354839</v>
      </c>
      <c r="AH75" s="59">
        <f t="shared" si="1"/>
        <v>149.70967741935485</v>
      </c>
    </row>
    <row r="76" spans="1:34" x14ac:dyDescent="0.25">
      <c r="A76" s="54"/>
      <c r="B76" s="3" t="s">
        <v>246</v>
      </c>
      <c r="C76" t="s">
        <v>247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>
        <v>1097.4193548387098</v>
      </c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>
        <v>1097.4193548387098</v>
      </c>
      <c r="AH76" s="59">
        <f t="shared" si="1"/>
        <v>156.7741935483871</v>
      </c>
    </row>
    <row r="77" spans="1:34" x14ac:dyDescent="0.25">
      <c r="A77" s="54"/>
      <c r="B77" s="3" t="s">
        <v>248</v>
      </c>
      <c r="C77" t="s">
        <v>249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>
        <v>493.16129032258067</v>
      </c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>
        <v>493.16129032258067</v>
      </c>
      <c r="AH77" s="59">
        <f t="shared" si="1"/>
        <v>70.451612903225808</v>
      </c>
    </row>
    <row r="78" spans="1:34" x14ac:dyDescent="0.25">
      <c r="A78" s="54"/>
      <c r="B78" s="3" t="s">
        <v>250</v>
      </c>
      <c r="C78" t="s">
        <v>251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>
        <v>317.0322580645161</v>
      </c>
      <c r="Q78" s="2"/>
      <c r="R78" s="2"/>
      <c r="S78" s="2"/>
      <c r="T78" s="2"/>
      <c r="U78" s="2">
        <v>1767.1612903225805</v>
      </c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>
        <v>2084.1935483870966</v>
      </c>
      <c r="AH78" s="59">
        <f t="shared" si="1"/>
        <v>297.74193548387092</v>
      </c>
    </row>
    <row r="79" spans="1:34" x14ac:dyDescent="0.25">
      <c r="A79" s="54"/>
      <c r="B79" s="3" t="s">
        <v>252</v>
      </c>
      <c r="C79" t="s">
        <v>253</v>
      </c>
      <c r="D79" s="2"/>
      <c r="E79" s="2"/>
      <c r="F79" s="2"/>
      <c r="G79" s="2"/>
      <c r="H79" s="2">
        <v>108.72580645161291</v>
      </c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>
        <v>108.72580645161291</v>
      </c>
      <c r="AH79" s="59">
        <f t="shared" si="1"/>
        <v>15.53225806451613</v>
      </c>
    </row>
    <row r="80" spans="1:34" x14ac:dyDescent="0.25">
      <c r="A80" s="54"/>
      <c r="B80" s="3" t="s">
        <v>254</v>
      </c>
      <c r="C80" t="s">
        <v>255</v>
      </c>
      <c r="D80" s="2"/>
      <c r="E80" s="2">
        <v>3883.4193548387093</v>
      </c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>
        <v>1388.483870967742</v>
      </c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>
        <v>5271.9032258064508</v>
      </c>
      <c r="AH80" s="59">
        <f t="shared" si="1"/>
        <v>753.1290322580644</v>
      </c>
    </row>
    <row r="81" spans="1:34" x14ac:dyDescent="0.25">
      <c r="A81" s="54"/>
      <c r="B81" s="3" t="s">
        <v>256</v>
      </c>
      <c r="C81" t="s">
        <v>257</v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>
        <v>1084.0967741935483</v>
      </c>
      <c r="AB81" s="2"/>
      <c r="AC81" s="2"/>
      <c r="AD81" s="2"/>
      <c r="AE81" s="2"/>
      <c r="AF81" s="2"/>
      <c r="AG81" s="2">
        <v>1084.0967741935483</v>
      </c>
      <c r="AH81" s="59">
        <f t="shared" si="1"/>
        <v>154.87096774193546</v>
      </c>
    </row>
    <row r="82" spans="1:34" x14ac:dyDescent="0.25">
      <c r="A82" s="54"/>
      <c r="B82" s="3" t="s">
        <v>258</v>
      </c>
      <c r="C82" t="s">
        <v>259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>
        <v>1232.9032258064517</v>
      </c>
      <c r="V82" s="2"/>
      <c r="W82" s="2"/>
      <c r="X82" s="2"/>
      <c r="Y82" s="2"/>
      <c r="Z82" s="2"/>
      <c r="AA82" s="2">
        <v>3206.677419354839</v>
      </c>
      <c r="AB82" s="2"/>
      <c r="AC82" s="2"/>
      <c r="AD82" s="2"/>
      <c r="AE82" s="2"/>
      <c r="AF82" s="2"/>
      <c r="AG82" s="2">
        <v>4439.5806451612907</v>
      </c>
      <c r="AH82" s="59">
        <f t="shared" si="1"/>
        <v>634.22580645161293</v>
      </c>
    </row>
    <row r="83" spans="1:34" x14ac:dyDescent="0.25">
      <c r="A83" s="54"/>
      <c r="B83" s="3" t="s">
        <v>260</v>
      </c>
      <c r="C83" t="s">
        <v>261</v>
      </c>
      <c r="D83" s="2"/>
      <c r="E83" s="2"/>
      <c r="F83" s="2"/>
      <c r="G83" s="2"/>
      <c r="H83" s="2"/>
      <c r="I83" s="2"/>
      <c r="J83" s="2"/>
      <c r="K83" s="2"/>
      <c r="L83" s="2"/>
      <c r="M83" s="2"/>
      <c r="N83" s="2">
        <v>8145.290322580644</v>
      </c>
      <c r="O83" s="2"/>
      <c r="P83" s="2"/>
      <c r="Q83" s="2"/>
      <c r="R83" s="2"/>
      <c r="S83" s="2"/>
      <c r="T83" s="2"/>
      <c r="U83" s="2">
        <v>883.80645161290329</v>
      </c>
      <c r="V83" s="2">
        <v>2457</v>
      </c>
      <c r="W83" s="2">
        <v>31.161290322580641</v>
      </c>
      <c r="X83" s="2"/>
      <c r="Y83" s="2"/>
      <c r="Z83" s="2"/>
      <c r="AA83" s="2">
        <v>858.29032258064512</v>
      </c>
      <c r="AB83" s="2"/>
      <c r="AC83" s="2"/>
      <c r="AD83" s="2"/>
      <c r="AE83" s="2"/>
      <c r="AF83" s="2"/>
      <c r="AG83" s="2">
        <v>12375.548387096775</v>
      </c>
      <c r="AH83" s="59">
        <f t="shared" si="1"/>
        <v>1767.9354838709678</v>
      </c>
    </row>
    <row r="84" spans="1:34" x14ac:dyDescent="0.25">
      <c r="A84" s="54"/>
      <c r="B84" s="3" t="s">
        <v>262</v>
      </c>
      <c r="C84" t="s">
        <v>263</v>
      </c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>
        <v>422.70967741935488</v>
      </c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>
        <v>422.70967741935488</v>
      </c>
      <c r="AH84" s="59">
        <f t="shared" si="1"/>
        <v>60.387096774193552</v>
      </c>
    </row>
    <row r="85" spans="1:34" x14ac:dyDescent="0.25">
      <c r="A85" s="54"/>
      <c r="B85" s="3" t="s">
        <v>264</v>
      </c>
      <c r="C85" t="s">
        <v>265</v>
      </c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>
        <v>317.0322580645161</v>
      </c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>
        <v>317.0322580645161</v>
      </c>
      <c r="AH85" s="59">
        <f t="shared" si="1"/>
        <v>45.29032258064516</v>
      </c>
    </row>
    <row r="86" spans="1:34" x14ac:dyDescent="0.25">
      <c r="A86" s="54"/>
      <c r="B86" s="3" t="s">
        <v>266</v>
      </c>
      <c r="C86" t="s">
        <v>267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>
        <v>344.12903225806451</v>
      </c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>
        <v>344.12903225806451</v>
      </c>
      <c r="AH86" s="59">
        <f t="shared" si="1"/>
        <v>49.161290322580648</v>
      </c>
    </row>
    <row r="87" spans="1:34" x14ac:dyDescent="0.25">
      <c r="A87" s="54"/>
      <c r="B87" s="3" t="s">
        <v>268</v>
      </c>
      <c r="C87" t="s">
        <v>269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>
        <v>317.0322580645161</v>
      </c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>
        <v>317.0322580645161</v>
      </c>
      <c r="AH87" s="59">
        <f t="shared" si="1"/>
        <v>45.29032258064516</v>
      </c>
    </row>
    <row r="88" spans="1:34" x14ac:dyDescent="0.25">
      <c r="A88" s="54"/>
      <c r="B88" s="3" t="s">
        <v>270</v>
      </c>
      <c r="C88" t="s">
        <v>271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>
        <v>2045.6935483870968</v>
      </c>
      <c r="V88" s="2"/>
      <c r="W88" s="2"/>
      <c r="X88" s="2"/>
      <c r="Y88" s="2"/>
      <c r="Z88" s="2"/>
      <c r="AA88" s="2">
        <v>5554.1612903225814</v>
      </c>
      <c r="AB88" s="2"/>
      <c r="AC88" s="2"/>
      <c r="AD88" s="2"/>
      <c r="AE88" s="2"/>
      <c r="AF88" s="2"/>
      <c r="AG88" s="2">
        <v>7599.854838709678</v>
      </c>
      <c r="AH88" s="59">
        <f t="shared" si="1"/>
        <v>1085.6935483870968</v>
      </c>
    </row>
    <row r="89" spans="1:34" x14ac:dyDescent="0.25">
      <c r="A89" s="54"/>
      <c r="B89" s="3" t="s">
        <v>272</v>
      </c>
      <c r="C89" t="s">
        <v>273</v>
      </c>
      <c r="D89" s="2"/>
      <c r="E89" s="2">
        <v>19.41935483870968</v>
      </c>
      <c r="F89" s="2"/>
      <c r="G89" s="2"/>
      <c r="H89" s="2"/>
      <c r="I89" s="2"/>
      <c r="J89" s="2"/>
      <c r="K89" s="2"/>
      <c r="L89" s="2"/>
      <c r="M89" s="2"/>
      <c r="N89" s="2">
        <v>22.467741935483868</v>
      </c>
      <c r="O89" s="2"/>
      <c r="P89" s="2"/>
      <c r="Q89" s="2"/>
      <c r="R89" s="2"/>
      <c r="S89" s="2"/>
      <c r="T89" s="2"/>
      <c r="U89" s="2">
        <v>1150.7096774193546</v>
      </c>
      <c r="V89" s="2"/>
      <c r="W89" s="2"/>
      <c r="X89" s="2"/>
      <c r="Y89" s="2"/>
      <c r="Z89" s="2"/>
      <c r="AA89" s="2">
        <v>2052.6935483870966</v>
      </c>
      <c r="AB89" s="2"/>
      <c r="AC89" s="2"/>
      <c r="AD89" s="2"/>
      <c r="AE89" s="2"/>
      <c r="AF89" s="2"/>
      <c r="AG89" s="2">
        <v>3245.2903225806449</v>
      </c>
      <c r="AH89" s="59">
        <f t="shared" si="1"/>
        <v>463.61290322580641</v>
      </c>
    </row>
    <row r="90" spans="1:34" x14ac:dyDescent="0.25">
      <c r="A90" s="54"/>
      <c r="B90" s="3" t="s">
        <v>274</v>
      </c>
      <c r="C90" t="s">
        <v>275</v>
      </c>
      <c r="D90" s="2"/>
      <c r="E90" s="2"/>
      <c r="F90" s="2"/>
      <c r="G90" s="2"/>
      <c r="H90" s="2"/>
      <c r="I90" s="2"/>
      <c r="J90" s="2">
        <v>4452</v>
      </c>
      <c r="K90" s="2"/>
      <c r="L90" s="2"/>
      <c r="M90" s="2"/>
      <c r="N90" s="2">
        <v>6185.7419354838703</v>
      </c>
      <c r="O90" s="2">
        <v>1002.5806451612902</v>
      </c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>
        <v>11640.322580645161</v>
      </c>
      <c r="AH90" s="59">
        <f t="shared" si="1"/>
        <v>1662.9032258064515</v>
      </c>
    </row>
    <row r="91" spans="1:34" x14ac:dyDescent="0.25">
      <c r="A91" s="54"/>
      <c r="B91" s="3" t="s">
        <v>276</v>
      </c>
      <c r="C91" t="s">
        <v>277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>
        <v>3503.1612903225805</v>
      </c>
      <c r="V91" s="2"/>
      <c r="W91" s="2">
        <v>7739.1774193548381</v>
      </c>
      <c r="X91" s="2"/>
      <c r="Y91" s="2"/>
      <c r="Z91" s="2"/>
      <c r="AA91" s="2"/>
      <c r="AB91" s="2"/>
      <c r="AC91" s="2"/>
      <c r="AD91" s="2"/>
      <c r="AE91" s="2"/>
      <c r="AF91" s="2"/>
      <c r="AG91" s="2">
        <v>11242.338709677419</v>
      </c>
      <c r="AH91" s="59">
        <f t="shared" si="1"/>
        <v>1606.0483870967741</v>
      </c>
    </row>
    <row r="92" spans="1:34" x14ac:dyDescent="0.25">
      <c r="A92" s="54"/>
      <c r="B92" s="3" t="s">
        <v>278</v>
      </c>
      <c r="C92" t="s">
        <v>279</v>
      </c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>
        <v>278.41935483870969</v>
      </c>
      <c r="U92" s="2">
        <v>20.548387096774192</v>
      </c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>
        <v>298.9677419354839</v>
      </c>
      <c r="AH92" s="59">
        <f t="shared" si="1"/>
        <v>42.70967741935484</v>
      </c>
    </row>
    <row r="93" spans="1:34" x14ac:dyDescent="0.25">
      <c r="A93" s="54"/>
      <c r="B93" s="3" t="s">
        <v>280</v>
      </c>
      <c r="C93" t="s">
        <v>281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>
        <v>4993.7096774193551</v>
      </c>
      <c r="V93" s="2"/>
      <c r="W93" s="2"/>
      <c r="X93" s="2"/>
      <c r="Y93" s="2"/>
      <c r="Z93" s="2"/>
      <c r="AA93" s="2">
        <v>10762.161290322581</v>
      </c>
      <c r="AB93" s="2"/>
      <c r="AC93" s="2"/>
      <c r="AD93" s="2"/>
      <c r="AE93" s="2"/>
      <c r="AF93" s="2"/>
      <c r="AG93" s="2">
        <v>15755.870967741936</v>
      </c>
      <c r="AH93" s="59">
        <f t="shared" si="1"/>
        <v>2250.8387096774195</v>
      </c>
    </row>
    <row r="94" spans="1:34" x14ac:dyDescent="0.25">
      <c r="A94" s="54"/>
      <c r="B94" s="3" t="s">
        <v>282</v>
      </c>
      <c r="C94" t="s">
        <v>283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>
        <v>451.16129032258067</v>
      </c>
      <c r="P94" s="2">
        <v>140.90322580645162</v>
      </c>
      <c r="Q94" s="2"/>
      <c r="R94" s="2"/>
      <c r="S94" s="2"/>
      <c r="T94" s="2"/>
      <c r="U94" s="2"/>
      <c r="V94" s="2"/>
      <c r="W94" s="2"/>
      <c r="X94" s="2"/>
      <c r="Y94" s="2"/>
      <c r="Z94" s="2"/>
      <c r="AA94" s="2">
        <v>3059</v>
      </c>
      <c r="AB94" s="2"/>
      <c r="AC94" s="2"/>
      <c r="AD94" s="2"/>
      <c r="AE94" s="2"/>
      <c r="AF94" s="2"/>
      <c r="AG94" s="2">
        <v>3651.0645161290322</v>
      </c>
      <c r="AH94" s="59">
        <f t="shared" si="1"/>
        <v>521.58064516129036</v>
      </c>
    </row>
    <row r="95" spans="1:34" x14ac:dyDescent="0.25">
      <c r="A95" s="54"/>
      <c r="B95" s="3" t="s">
        <v>284</v>
      </c>
      <c r="C95" t="s">
        <v>285</v>
      </c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>
        <v>140.90322580645162</v>
      </c>
      <c r="Q95" s="2"/>
      <c r="R95" s="2"/>
      <c r="S95" s="2"/>
      <c r="T95" s="2"/>
      <c r="U95" s="2"/>
      <c r="V95" s="2"/>
      <c r="W95" s="2"/>
      <c r="X95" s="2"/>
      <c r="Y95" s="2"/>
      <c r="Z95" s="2"/>
      <c r="AA95" s="2">
        <v>2742.8709677419351</v>
      </c>
      <c r="AB95" s="2"/>
      <c r="AC95" s="2"/>
      <c r="AD95" s="2"/>
      <c r="AE95" s="2"/>
      <c r="AF95" s="2"/>
      <c r="AG95" s="2">
        <v>2883.7741935483868</v>
      </c>
      <c r="AH95" s="59">
        <f t="shared" si="1"/>
        <v>411.96774193548384</v>
      </c>
    </row>
    <row r="96" spans="1:34" x14ac:dyDescent="0.25">
      <c r="A96" s="54"/>
      <c r="B96" s="3" t="s">
        <v>286</v>
      </c>
      <c r="C96" t="s">
        <v>287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>
        <v>4545.4838709677424</v>
      </c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>
        <v>5076.5806451612907</v>
      </c>
      <c r="AB96" s="2"/>
      <c r="AC96" s="2"/>
      <c r="AD96" s="2"/>
      <c r="AE96" s="2"/>
      <c r="AF96" s="2"/>
      <c r="AG96" s="2">
        <v>9622.064516129034</v>
      </c>
      <c r="AH96" s="59">
        <f t="shared" si="1"/>
        <v>1374.5806451612905</v>
      </c>
    </row>
    <row r="97" spans="1:34" x14ac:dyDescent="0.25">
      <c r="A97" s="54"/>
      <c r="B97" s="3" t="s">
        <v>288</v>
      </c>
      <c r="C97" t="s">
        <v>289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>
        <v>756</v>
      </c>
      <c r="P97" s="2"/>
      <c r="Q97" s="2"/>
      <c r="R97" s="2"/>
      <c r="S97" s="2"/>
      <c r="T97" s="2"/>
      <c r="U97" s="2">
        <v>3493.2258064516132</v>
      </c>
      <c r="V97" s="2"/>
      <c r="W97" s="2"/>
      <c r="X97" s="2"/>
      <c r="Y97" s="2"/>
      <c r="Z97" s="2"/>
      <c r="AA97" s="2">
        <v>6845.5483870967737</v>
      </c>
      <c r="AB97" s="2"/>
      <c r="AC97" s="2"/>
      <c r="AD97" s="2"/>
      <c r="AE97" s="2"/>
      <c r="AF97" s="2"/>
      <c r="AG97" s="2">
        <v>11094.774193548386</v>
      </c>
      <c r="AH97" s="59">
        <f t="shared" si="1"/>
        <v>1584.9677419354837</v>
      </c>
    </row>
    <row r="98" spans="1:34" x14ac:dyDescent="0.25">
      <c r="A98" s="54"/>
      <c r="B98" s="3" t="s">
        <v>290</v>
      </c>
      <c r="C98" t="s">
        <v>291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>
        <v>1597.3548387096773</v>
      </c>
      <c r="P98" s="2"/>
      <c r="Q98" s="2"/>
      <c r="R98" s="2"/>
      <c r="S98" s="2"/>
      <c r="T98" s="2"/>
      <c r="U98" s="2">
        <v>1509.9677419354839</v>
      </c>
      <c r="V98" s="2"/>
      <c r="W98" s="2"/>
      <c r="X98" s="2"/>
      <c r="Y98" s="2"/>
      <c r="Z98" s="2"/>
      <c r="AA98" s="2">
        <v>1655.8387096774195</v>
      </c>
      <c r="AB98" s="2"/>
      <c r="AC98" s="2"/>
      <c r="AD98" s="2"/>
      <c r="AE98" s="2"/>
      <c r="AF98" s="2"/>
      <c r="AG98" s="2">
        <v>4763.1612903225805</v>
      </c>
      <c r="AH98" s="59">
        <f t="shared" si="1"/>
        <v>680.45161290322574</v>
      </c>
    </row>
    <row r="99" spans="1:34" x14ac:dyDescent="0.25">
      <c r="A99" s="54"/>
      <c r="B99" s="3" t="s">
        <v>444</v>
      </c>
      <c r="C99" t="s">
        <v>445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>
        <v>105.67741935483872</v>
      </c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>
        <v>105.67741935483872</v>
      </c>
      <c r="AH99" s="59">
        <f t="shared" si="1"/>
        <v>15.096774193548388</v>
      </c>
    </row>
    <row r="100" spans="1:34" x14ac:dyDescent="0.25">
      <c r="A100" s="54"/>
      <c r="B100" s="3" t="s">
        <v>292</v>
      </c>
      <c r="C100" t="s">
        <v>293</v>
      </c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>
        <v>1390.0645161290324</v>
      </c>
      <c r="AB100" s="2"/>
      <c r="AC100" s="2"/>
      <c r="AD100" s="2"/>
      <c r="AE100" s="2"/>
      <c r="AF100" s="2"/>
      <c r="AG100" s="2">
        <v>1390.0645161290324</v>
      </c>
      <c r="AH100" s="59">
        <f t="shared" si="1"/>
        <v>198.58064516129033</v>
      </c>
    </row>
    <row r="101" spans="1:34" x14ac:dyDescent="0.25">
      <c r="A101" s="54"/>
      <c r="B101" s="3" t="s">
        <v>294</v>
      </c>
      <c r="C101" t="s">
        <v>295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>
        <v>317.0322580645161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>
        <v>317.0322580645161</v>
      </c>
      <c r="AH101" s="59">
        <f t="shared" si="1"/>
        <v>45.29032258064516</v>
      </c>
    </row>
    <row r="102" spans="1:34" x14ac:dyDescent="0.25">
      <c r="A102" s="54"/>
      <c r="B102" s="3" t="s">
        <v>296</v>
      </c>
      <c r="C102" t="s">
        <v>297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>
        <v>330.58064516129031</v>
      </c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>
        <v>330.58064516129031</v>
      </c>
      <c r="AH102" s="59">
        <f t="shared" si="1"/>
        <v>47.225806451612904</v>
      </c>
    </row>
    <row r="103" spans="1:34" x14ac:dyDescent="0.25">
      <c r="A103" s="54"/>
      <c r="B103" s="3" t="s">
        <v>298</v>
      </c>
      <c r="C103" t="s">
        <v>299</v>
      </c>
      <c r="D103" s="2"/>
      <c r="E103" s="2">
        <v>4223.9354838709678</v>
      </c>
      <c r="F103" s="2"/>
      <c r="G103" s="2"/>
      <c r="H103" s="2"/>
      <c r="I103" s="2"/>
      <c r="J103" s="2"/>
      <c r="K103" s="2"/>
      <c r="L103" s="2"/>
      <c r="M103" s="2"/>
      <c r="N103" s="2"/>
      <c r="O103" s="2">
        <v>177.48387096774195</v>
      </c>
      <c r="P103" s="2"/>
      <c r="Q103" s="2"/>
      <c r="R103" s="2"/>
      <c r="S103" s="2"/>
      <c r="T103" s="2"/>
      <c r="U103" s="2">
        <v>1253.4516129032259</v>
      </c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>
        <v>5654.8709677419356</v>
      </c>
      <c r="AH103" s="59">
        <f t="shared" si="1"/>
        <v>807.83870967741939</v>
      </c>
    </row>
    <row r="104" spans="1:34" x14ac:dyDescent="0.25">
      <c r="A104" s="54"/>
      <c r="B104" s="3" t="s">
        <v>300</v>
      </c>
      <c r="C104" t="s">
        <v>302</v>
      </c>
      <c r="D104" s="2"/>
      <c r="E104" s="2">
        <v>6577.5161290322576</v>
      </c>
      <c r="F104" s="2"/>
      <c r="G104" s="2"/>
      <c r="H104" s="2"/>
      <c r="I104" s="2"/>
      <c r="J104" s="2"/>
      <c r="K104" s="2"/>
      <c r="L104" s="2"/>
      <c r="M104" s="2"/>
      <c r="N104" s="2"/>
      <c r="O104" s="2">
        <v>4866.5806451612907</v>
      </c>
      <c r="P104" s="2"/>
      <c r="Q104" s="2"/>
      <c r="R104" s="2"/>
      <c r="S104" s="2"/>
      <c r="T104" s="2"/>
      <c r="U104" s="2">
        <v>1047.9677419354839</v>
      </c>
      <c r="V104" s="2"/>
      <c r="W104" s="2"/>
      <c r="X104" s="2"/>
      <c r="Y104" s="2"/>
      <c r="Z104" s="2"/>
      <c r="AA104" s="2">
        <v>10586.935483870968</v>
      </c>
      <c r="AB104" s="2"/>
      <c r="AC104" s="2"/>
      <c r="AD104" s="2"/>
      <c r="AE104" s="2"/>
      <c r="AF104" s="2"/>
      <c r="AG104" s="2">
        <v>23079</v>
      </c>
      <c r="AH104" s="59">
        <f t="shared" si="1"/>
        <v>3297</v>
      </c>
    </row>
    <row r="105" spans="1:34" x14ac:dyDescent="0.25">
      <c r="A105" s="54"/>
      <c r="B105" s="3" t="s">
        <v>303</v>
      </c>
      <c r="C105" t="s">
        <v>304</v>
      </c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>
        <v>1274</v>
      </c>
      <c r="V105" s="2"/>
      <c r="W105" s="2"/>
      <c r="X105" s="2"/>
      <c r="Y105" s="2"/>
      <c r="Z105" s="2"/>
      <c r="AA105" s="2">
        <v>2359.677419354839</v>
      </c>
      <c r="AB105" s="2"/>
      <c r="AC105" s="2"/>
      <c r="AD105" s="2"/>
      <c r="AE105" s="2"/>
      <c r="AF105" s="2"/>
      <c r="AG105" s="2">
        <v>3633.677419354839</v>
      </c>
      <c r="AH105" s="59">
        <f t="shared" si="1"/>
        <v>519.09677419354841</v>
      </c>
    </row>
    <row r="106" spans="1:34" x14ac:dyDescent="0.25">
      <c r="A106" s="54"/>
      <c r="B106" s="3" t="s">
        <v>305</v>
      </c>
      <c r="C106" t="s">
        <v>306</v>
      </c>
      <c r="D106" s="2"/>
      <c r="E106" s="2"/>
      <c r="F106" s="2"/>
      <c r="G106" s="2"/>
      <c r="H106" s="2"/>
      <c r="I106" s="2">
        <v>4071.854838709678</v>
      </c>
      <c r="J106" s="2"/>
      <c r="K106" s="2"/>
      <c r="L106" s="2"/>
      <c r="M106" s="2"/>
      <c r="N106" s="2"/>
      <c r="O106" s="2">
        <v>1030.1290322580644</v>
      </c>
      <c r="P106" s="2"/>
      <c r="Q106" s="2"/>
      <c r="R106" s="2"/>
      <c r="S106" s="2"/>
      <c r="T106" s="2"/>
      <c r="U106" s="2">
        <v>4519.9677419354839</v>
      </c>
      <c r="V106" s="2"/>
      <c r="W106" s="2"/>
      <c r="X106" s="2"/>
      <c r="Y106" s="2"/>
      <c r="Z106" s="2"/>
      <c r="AA106" s="2">
        <v>4090.2580645161293</v>
      </c>
      <c r="AB106" s="2"/>
      <c r="AC106" s="2"/>
      <c r="AD106" s="2"/>
      <c r="AE106" s="2"/>
      <c r="AF106" s="2"/>
      <c r="AG106" s="2">
        <v>13712.209677419356</v>
      </c>
      <c r="AH106" s="59">
        <f t="shared" si="1"/>
        <v>1958.8870967741937</v>
      </c>
    </row>
    <row r="107" spans="1:34" x14ac:dyDescent="0.25">
      <c r="A107" s="54"/>
      <c r="B107" s="3" t="s">
        <v>307</v>
      </c>
      <c r="C107" t="s">
        <v>308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>
        <v>168</v>
      </c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>
        <v>168</v>
      </c>
      <c r="AH107" s="59">
        <f t="shared" si="1"/>
        <v>24</v>
      </c>
    </row>
    <row r="108" spans="1:34" x14ac:dyDescent="0.25">
      <c r="A108" s="54"/>
      <c r="B108" s="3" t="s">
        <v>309</v>
      </c>
      <c r="C108" t="s">
        <v>310</v>
      </c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>
        <v>1320.9677419354839</v>
      </c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>
        <v>829.83870967741939</v>
      </c>
      <c r="AB108" s="2"/>
      <c r="AC108" s="2"/>
      <c r="AD108" s="2"/>
      <c r="AE108" s="2"/>
      <c r="AF108" s="2"/>
      <c r="AG108" s="2">
        <v>2150.8064516129034</v>
      </c>
      <c r="AH108" s="59">
        <f t="shared" si="1"/>
        <v>307.25806451612908</v>
      </c>
    </row>
    <row r="109" spans="1:34" x14ac:dyDescent="0.25">
      <c r="A109" s="54"/>
      <c r="B109" s="3" t="s">
        <v>311</v>
      </c>
      <c r="C109" t="s">
        <v>312</v>
      </c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>
        <v>317.0322580645161</v>
      </c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>
        <v>317.0322580645161</v>
      </c>
      <c r="AH109" s="59">
        <f t="shared" si="1"/>
        <v>45.29032258064516</v>
      </c>
    </row>
    <row r="110" spans="1:34" x14ac:dyDescent="0.25">
      <c r="A110" s="54"/>
      <c r="B110" s="3" t="s">
        <v>313</v>
      </c>
      <c r="C110" t="s">
        <v>314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>
        <v>302.80645161290323</v>
      </c>
      <c r="AD110" s="2"/>
      <c r="AE110" s="2"/>
      <c r="AF110" s="2"/>
      <c r="AG110" s="2">
        <v>302.80645161290323</v>
      </c>
      <c r="AH110" s="59">
        <f t="shared" si="1"/>
        <v>43.258064516129032</v>
      </c>
    </row>
    <row r="111" spans="1:34" x14ac:dyDescent="0.25">
      <c r="A111" s="54"/>
      <c r="B111" s="3" t="s">
        <v>315</v>
      </c>
      <c r="C111" t="s">
        <v>316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>
        <v>4062.9354838709673</v>
      </c>
      <c r="V111" s="2"/>
      <c r="W111" s="2"/>
      <c r="X111" s="2"/>
      <c r="Y111" s="2"/>
      <c r="Z111" s="2"/>
      <c r="AA111" s="2">
        <v>10199</v>
      </c>
      <c r="AB111" s="2"/>
      <c r="AC111" s="2"/>
      <c r="AD111" s="2"/>
      <c r="AE111" s="2"/>
      <c r="AF111" s="2"/>
      <c r="AG111" s="2">
        <v>14261.935483870968</v>
      </c>
      <c r="AH111" s="59">
        <f t="shared" si="1"/>
        <v>2037.4193548387098</v>
      </c>
    </row>
    <row r="112" spans="1:34" x14ac:dyDescent="0.25">
      <c r="A112" s="54"/>
      <c r="B112" s="3" t="s">
        <v>317</v>
      </c>
      <c r="C112" t="s">
        <v>318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>
        <v>402.16129032258067</v>
      </c>
      <c r="U112" s="2">
        <v>554.80645161290329</v>
      </c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>
        <v>956.9677419354839</v>
      </c>
      <c r="AH112" s="59">
        <f t="shared" si="1"/>
        <v>136.70967741935485</v>
      </c>
    </row>
    <row r="113" spans="1:34" x14ac:dyDescent="0.25">
      <c r="A113" s="54"/>
      <c r="B113" s="3" t="s">
        <v>319</v>
      </c>
      <c r="C113" t="s">
        <v>320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>
        <v>317.0322580645161</v>
      </c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>
        <v>317.0322580645161</v>
      </c>
      <c r="AH113" s="59">
        <f t="shared" si="1"/>
        <v>45.29032258064516</v>
      </c>
    </row>
    <row r="114" spans="1:34" x14ac:dyDescent="0.25">
      <c r="A114" s="54"/>
      <c r="B114" s="3" t="s">
        <v>321</v>
      </c>
      <c r="C114" t="s">
        <v>322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>
        <v>490</v>
      </c>
      <c r="O114" s="2">
        <v>1374.0322580645161</v>
      </c>
      <c r="P114" s="2"/>
      <c r="Q114" s="2"/>
      <c r="R114" s="2"/>
      <c r="S114" s="2"/>
      <c r="T114" s="2"/>
      <c r="U114" s="2">
        <v>5915.9032258064517</v>
      </c>
      <c r="V114" s="2"/>
      <c r="W114" s="2"/>
      <c r="X114" s="2"/>
      <c r="Y114" s="2"/>
      <c r="Z114" s="2"/>
      <c r="AA114" s="2">
        <v>11375</v>
      </c>
      <c r="AB114" s="2"/>
      <c r="AC114" s="2"/>
      <c r="AD114" s="2"/>
      <c r="AE114" s="2"/>
      <c r="AF114" s="2"/>
      <c r="AG114" s="2">
        <v>19154.93548387097</v>
      </c>
      <c r="AH114" s="59">
        <f t="shared" si="1"/>
        <v>2736.4193548387098</v>
      </c>
    </row>
    <row r="115" spans="1:34" x14ac:dyDescent="0.25">
      <c r="A115" s="54"/>
      <c r="B115" s="3" t="s">
        <v>323</v>
      </c>
      <c r="C115" t="s">
        <v>324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>
        <v>6002.7258064516127</v>
      </c>
      <c r="O115" s="2">
        <v>2468.0645161290322</v>
      </c>
      <c r="P115" s="2"/>
      <c r="Q115" s="2"/>
      <c r="R115" s="2"/>
      <c r="S115" s="2"/>
      <c r="T115" s="2"/>
      <c r="U115" s="2">
        <v>2301.4193548387093</v>
      </c>
      <c r="V115" s="2"/>
      <c r="W115" s="2"/>
      <c r="X115" s="2"/>
      <c r="Y115" s="2"/>
      <c r="Z115" s="2"/>
      <c r="AA115" s="2">
        <v>4645.9677419354839</v>
      </c>
      <c r="AB115" s="2"/>
      <c r="AC115" s="2"/>
      <c r="AD115" s="2"/>
      <c r="AE115" s="2"/>
      <c r="AF115" s="2"/>
      <c r="AG115" s="2">
        <v>15418.177419354837</v>
      </c>
      <c r="AH115" s="59">
        <f t="shared" si="1"/>
        <v>2202.5967741935483</v>
      </c>
    </row>
    <row r="116" spans="1:34" x14ac:dyDescent="0.25">
      <c r="A116" s="54"/>
      <c r="B116" s="3" t="s">
        <v>325</v>
      </c>
      <c r="C116" t="s">
        <v>326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>
        <v>1337.6774193548388</v>
      </c>
      <c r="P116" s="2">
        <v>140.90322580645162</v>
      </c>
      <c r="Q116" s="2"/>
      <c r="R116" s="2"/>
      <c r="S116" s="2"/>
      <c r="T116" s="2"/>
      <c r="U116" s="2">
        <v>2506.9032258064517</v>
      </c>
      <c r="V116" s="2"/>
      <c r="W116" s="2"/>
      <c r="X116" s="2"/>
      <c r="Y116" s="2"/>
      <c r="Z116" s="2"/>
      <c r="AA116" s="2">
        <v>4387.1935483870966</v>
      </c>
      <c r="AB116" s="2"/>
      <c r="AC116" s="2"/>
      <c r="AD116" s="2"/>
      <c r="AE116" s="2"/>
      <c r="AF116" s="2"/>
      <c r="AG116" s="2">
        <v>8372.677419354839</v>
      </c>
      <c r="AH116" s="59">
        <f t="shared" si="1"/>
        <v>1196.0967741935485</v>
      </c>
    </row>
    <row r="117" spans="1:34" x14ac:dyDescent="0.25">
      <c r="A117" s="54"/>
      <c r="B117" s="3" t="s">
        <v>329</v>
      </c>
      <c r="C117" t="s">
        <v>330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>
        <v>916.77419354838707</v>
      </c>
      <c r="O117" s="2">
        <v>3192.4516129032259</v>
      </c>
      <c r="P117" s="2"/>
      <c r="Q117" s="2"/>
      <c r="R117" s="2"/>
      <c r="S117" s="2"/>
      <c r="T117" s="2"/>
      <c r="U117" s="2">
        <v>4993.7096774193551</v>
      </c>
      <c r="V117" s="2"/>
      <c r="W117" s="2"/>
      <c r="X117" s="2"/>
      <c r="Y117" s="2"/>
      <c r="Z117" s="2"/>
      <c r="AA117" s="2">
        <v>11481.58064516129</v>
      </c>
      <c r="AB117" s="2"/>
      <c r="AC117" s="2"/>
      <c r="AD117" s="2"/>
      <c r="AE117" s="2"/>
      <c r="AF117" s="2"/>
      <c r="AG117" s="2">
        <v>20584.516129032258</v>
      </c>
      <c r="AH117" s="59">
        <f t="shared" si="1"/>
        <v>2940.6451612903224</v>
      </c>
    </row>
    <row r="118" spans="1:34" x14ac:dyDescent="0.25">
      <c r="A118" s="54"/>
      <c r="B118" s="3" t="s">
        <v>331</v>
      </c>
      <c r="C118" t="s">
        <v>332</v>
      </c>
      <c r="D118" s="2"/>
      <c r="E118" s="2"/>
      <c r="F118" s="2"/>
      <c r="G118" s="2"/>
      <c r="H118" s="2"/>
      <c r="I118" s="2">
        <v>3547.8709677419351</v>
      </c>
      <c r="J118" s="2"/>
      <c r="K118" s="2"/>
      <c r="L118" s="2"/>
      <c r="M118" s="2"/>
      <c r="N118" s="2"/>
      <c r="O118" s="2">
        <v>5093.2903225806449</v>
      </c>
      <c r="P118" s="2"/>
      <c r="Q118" s="2"/>
      <c r="R118" s="2"/>
      <c r="S118" s="2"/>
      <c r="T118" s="2"/>
      <c r="U118" s="2"/>
      <c r="V118" s="2"/>
      <c r="W118" s="2">
        <v>6499.8387096774186</v>
      </c>
      <c r="X118" s="2"/>
      <c r="Y118" s="2"/>
      <c r="Z118" s="2"/>
      <c r="AA118" s="2">
        <v>4135.4193548387093</v>
      </c>
      <c r="AB118" s="2"/>
      <c r="AC118" s="2"/>
      <c r="AD118" s="2"/>
      <c r="AE118" s="2"/>
      <c r="AF118" s="2"/>
      <c r="AG118" s="2">
        <v>19276.419354838708</v>
      </c>
      <c r="AH118" s="59">
        <f t="shared" si="1"/>
        <v>2753.7741935483868</v>
      </c>
    </row>
    <row r="119" spans="1:34" x14ac:dyDescent="0.25">
      <c r="A119" s="54"/>
      <c r="B119" s="3" t="s">
        <v>333</v>
      </c>
      <c r="C119" t="s">
        <v>334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>
        <v>798</v>
      </c>
      <c r="P119" s="2"/>
      <c r="Q119" s="2"/>
      <c r="R119" s="2"/>
      <c r="S119" s="2"/>
      <c r="T119" s="2"/>
      <c r="U119" s="2">
        <v>5011.7741935483873</v>
      </c>
      <c r="V119" s="2"/>
      <c r="W119" s="2">
        <v>41.096774193548384</v>
      </c>
      <c r="X119" s="2"/>
      <c r="Y119" s="2"/>
      <c r="Z119" s="2"/>
      <c r="AA119" s="2">
        <v>10398.612903225807</v>
      </c>
      <c r="AB119" s="2"/>
      <c r="AC119" s="2"/>
      <c r="AD119" s="2"/>
      <c r="AE119" s="2"/>
      <c r="AF119" s="2"/>
      <c r="AG119" s="2">
        <v>16249.483870967742</v>
      </c>
      <c r="AH119" s="59">
        <f t="shared" si="1"/>
        <v>2321.3548387096776</v>
      </c>
    </row>
    <row r="120" spans="1:34" x14ac:dyDescent="0.25">
      <c r="A120" s="54"/>
      <c r="B120" s="3" t="s">
        <v>335</v>
      </c>
      <c r="C120" t="s">
        <v>336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>
        <v>2516.6129032258063</v>
      </c>
      <c r="AB120" s="2"/>
      <c r="AC120" s="2"/>
      <c r="AD120" s="2"/>
      <c r="AE120" s="2"/>
      <c r="AF120" s="2"/>
      <c r="AG120" s="2">
        <v>2516.6129032258063</v>
      </c>
      <c r="AH120" s="59">
        <f t="shared" si="1"/>
        <v>359.51612903225805</v>
      </c>
    </row>
    <row r="121" spans="1:34" x14ac:dyDescent="0.25">
      <c r="A121" s="54"/>
      <c r="B121" s="3" t="s">
        <v>337</v>
      </c>
      <c r="C121" t="s">
        <v>338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>
        <v>317.0322580645161</v>
      </c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>
        <v>317.0322580645161</v>
      </c>
      <c r="AH121" s="59">
        <f t="shared" si="1"/>
        <v>45.29032258064516</v>
      </c>
    </row>
    <row r="122" spans="1:34" x14ac:dyDescent="0.25">
      <c r="A122" s="54"/>
      <c r="B122" s="3" t="s">
        <v>339</v>
      </c>
      <c r="C122" t="s">
        <v>340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>
        <v>605.61290322580646</v>
      </c>
      <c r="AD122" s="2"/>
      <c r="AE122" s="2"/>
      <c r="AF122" s="2"/>
      <c r="AG122" s="2">
        <v>605.61290322580646</v>
      </c>
      <c r="AH122" s="59">
        <f t="shared" si="1"/>
        <v>86.516129032258064</v>
      </c>
    </row>
    <row r="123" spans="1:34" x14ac:dyDescent="0.25">
      <c r="A123" s="54"/>
      <c r="B123" s="3" t="s">
        <v>341</v>
      </c>
      <c r="C123" t="s">
        <v>342</v>
      </c>
      <c r="D123" s="2"/>
      <c r="E123" s="2"/>
      <c r="F123" s="2"/>
      <c r="G123" s="2"/>
      <c r="H123" s="2"/>
      <c r="I123" s="2">
        <v>9795.4838709677406</v>
      </c>
      <c r="J123" s="2"/>
      <c r="K123" s="2"/>
      <c r="L123" s="2"/>
      <c r="M123" s="2"/>
      <c r="N123" s="2">
        <v>5310.9677419354839</v>
      </c>
      <c r="O123" s="2">
        <v>1139.8709677419356</v>
      </c>
      <c r="P123" s="2"/>
      <c r="Q123" s="2"/>
      <c r="R123" s="2"/>
      <c r="S123" s="2"/>
      <c r="T123" s="2"/>
      <c r="U123" s="2">
        <v>4758.1935483870966</v>
      </c>
      <c r="V123" s="2"/>
      <c r="W123" s="2"/>
      <c r="X123" s="2"/>
      <c r="Y123" s="2"/>
      <c r="Z123" s="2"/>
      <c r="AA123" s="2">
        <v>3385.9677419354839</v>
      </c>
      <c r="AB123" s="2"/>
      <c r="AC123" s="2"/>
      <c r="AD123" s="2"/>
      <c r="AE123" s="2"/>
      <c r="AF123" s="2"/>
      <c r="AG123" s="2">
        <v>24390.483870967742</v>
      </c>
      <c r="AH123" s="59">
        <f t="shared" si="1"/>
        <v>3484.3548387096776</v>
      </c>
    </row>
    <row r="124" spans="1:34" x14ac:dyDescent="0.25">
      <c r="A124" s="54"/>
      <c r="B124" s="3" t="s">
        <v>343</v>
      </c>
      <c r="C124" t="s">
        <v>344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>
        <v>372.58064516129031</v>
      </c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>
        <v>372.58064516129031</v>
      </c>
      <c r="AH124" s="59">
        <f t="shared" si="1"/>
        <v>53.225806451612904</v>
      </c>
    </row>
    <row r="125" spans="1:34" x14ac:dyDescent="0.25">
      <c r="A125" s="54"/>
      <c r="B125" s="3" t="s">
        <v>345</v>
      </c>
      <c r="C125" t="s">
        <v>346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>
        <v>365.80645161290323</v>
      </c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>
        <v>365.80645161290323</v>
      </c>
      <c r="AH125" s="59">
        <f t="shared" si="1"/>
        <v>52.258064516129032</v>
      </c>
    </row>
    <row r="126" spans="1:34" x14ac:dyDescent="0.25">
      <c r="A126" s="54"/>
      <c r="B126" s="3" t="s">
        <v>347</v>
      </c>
      <c r="C126" t="s">
        <v>348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>
        <v>344.12903225806451</v>
      </c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>
        <v>344.12903225806451</v>
      </c>
      <c r="AH126" s="59">
        <f t="shared" si="1"/>
        <v>49.161290322580648</v>
      </c>
    </row>
    <row r="127" spans="1:34" x14ac:dyDescent="0.25">
      <c r="A127" s="54"/>
      <c r="B127" s="3" t="s">
        <v>349</v>
      </c>
      <c r="C127" t="s">
        <v>350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>
        <v>317.0322580645161</v>
      </c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>
        <v>2211.5483870967741</v>
      </c>
      <c r="AB127" s="2"/>
      <c r="AC127" s="2"/>
      <c r="AD127" s="2"/>
      <c r="AE127" s="2"/>
      <c r="AF127" s="2"/>
      <c r="AG127" s="2">
        <v>2528.5806451612902</v>
      </c>
      <c r="AH127" s="59">
        <f t="shared" si="1"/>
        <v>361.22580645161287</v>
      </c>
    </row>
    <row r="128" spans="1:34" x14ac:dyDescent="0.25">
      <c r="A128" s="54"/>
      <c r="B128" s="3" t="s">
        <v>351</v>
      </c>
      <c r="C128" t="s">
        <v>352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>
        <v>323.80645161290323</v>
      </c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>
        <v>323.80645161290323</v>
      </c>
      <c r="AH128" s="59">
        <f t="shared" si="1"/>
        <v>46.258064516129032</v>
      </c>
    </row>
    <row r="129" spans="1:34" x14ac:dyDescent="0.25">
      <c r="A129" s="54"/>
      <c r="B129" s="3" t="s">
        <v>353</v>
      </c>
      <c r="C129" t="s">
        <v>354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>
        <v>1543.6129032258066</v>
      </c>
      <c r="P129" s="2"/>
      <c r="Q129" s="2"/>
      <c r="R129" s="2"/>
      <c r="S129" s="2"/>
      <c r="T129" s="2"/>
      <c r="U129" s="2">
        <v>534.25806451612902</v>
      </c>
      <c r="V129" s="2"/>
      <c r="W129" s="2"/>
      <c r="X129" s="2"/>
      <c r="Y129" s="2"/>
      <c r="Z129" s="2"/>
      <c r="AA129" s="2">
        <v>5074.0967741935483</v>
      </c>
      <c r="AB129" s="2"/>
      <c r="AC129" s="2"/>
      <c r="AD129" s="2"/>
      <c r="AE129" s="2"/>
      <c r="AF129" s="2"/>
      <c r="AG129" s="2">
        <v>7151.9677419354839</v>
      </c>
      <c r="AH129" s="59">
        <f t="shared" si="1"/>
        <v>1021.7096774193549</v>
      </c>
    </row>
    <row r="130" spans="1:34" x14ac:dyDescent="0.25">
      <c r="A130" s="54"/>
      <c r="B130" s="3" t="s">
        <v>355</v>
      </c>
      <c r="C130" t="s">
        <v>356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>
        <v>1056.7741935483871</v>
      </c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>
        <v>1056.7741935483871</v>
      </c>
      <c r="AH130" s="59">
        <f t="shared" si="1"/>
        <v>150.96774193548387</v>
      </c>
    </row>
    <row r="131" spans="1:34" x14ac:dyDescent="0.25">
      <c r="A131" s="54"/>
      <c r="B131" s="3" t="s">
        <v>357</v>
      </c>
      <c r="C131" t="s">
        <v>358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>
        <v>278.41935483870969</v>
      </c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>
        <v>278.41935483870969</v>
      </c>
      <c r="AH131" s="59">
        <f t="shared" si="1"/>
        <v>39.774193548387096</v>
      </c>
    </row>
    <row r="132" spans="1:34" x14ac:dyDescent="0.25">
      <c r="A132" s="54"/>
      <c r="B132" s="3" t="s">
        <v>359</v>
      </c>
      <c r="C132" t="s">
        <v>360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>
        <v>2742.8709677419351</v>
      </c>
      <c r="V132" s="2"/>
      <c r="W132" s="2"/>
      <c r="X132" s="2"/>
      <c r="Y132" s="2"/>
      <c r="Z132" s="2"/>
      <c r="AA132" s="2">
        <v>1221.3870967741934</v>
      </c>
      <c r="AB132" s="2"/>
      <c r="AC132" s="2"/>
      <c r="AD132" s="2"/>
      <c r="AE132" s="2"/>
      <c r="AF132" s="2"/>
      <c r="AG132" s="2">
        <v>3964.2580645161288</v>
      </c>
      <c r="AH132" s="59">
        <f t="shared" si="1"/>
        <v>566.32258064516122</v>
      </c>
    </row>
    <row r="133" spans="1:34" x14ac:dyDescent="0.25">
      <c r="A133" s="54"/>
      <c r="B133" s="3" t="s">
        <v>361</v>
      </c>
      <c r="C133" t="s">
        <v>362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>
        <v>3665.7419354838707</v>
      </c>
      <c r="AB133" s="2"/>
      <c r="AC133" s="2"/>
      <c r="AD133" s="2"/>
      <c r="AE133" s="2"/>
      <c r="AF133" s="2"/>
      <c r="AG133" s="2">
        <v>3665.7419354838707</v>
      </c>
      <c r="AH133" s="59">
        <f t="shared" si="1"/>
        <v>523.67741935483866</v>
      </c>
    </row>
    <row r="134" spans="1:34" x14ac:dyDescent="0.25">
      <c r="A134" s="54"/>
      <c r="B134" s="3" t="s">
        <v>363</v>
      </c>
      <c r="C134" t="s">
        <v>364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>
        <v>317.0322580645161</v>
      </c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>
        <v>1916.1935483870968</v>
      </c>
      <c r="AB134" s="2"/>
      <c r="AC134" s="2"/>
      <c r="AD134" s="2"/>
      <c r="AE134" s="2"/>
      <c r="AF134" s="2"/>
      <c r="AG134" s="2">
        <v>2233.2258064516127</v>
      </c>
      <c r="AH134" s="59">
        <f t="shared" si="1"/>
        <v>319.0322580645161</v>
      </c>
    </row>
    <row r="135" spans="1:34" x14ac:dyDescent="0.25">
      <c r="A135" s="54"/>
      <c r="B135" s="3" t="s">
        <v>365</v>
      </c>
      <c r="C135" t="s">
        <v>366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>
        <v>2177.677419354839</v>
      </c>
      <c r="X135" s="2"/>
      <c r="Y135" s="2"/>
      <c r="Z135" s="2"/>
      <c r="AA135" s="2"/>
      <c r="AB135" s="2"/>
      <c r="AC135" s="2"/>
      <c r="AD135" s="2"/>
      <c r="AE135" s="2"/>
      <c r="AF135" s="2"/>
      <c r="AG135" s="2">
        <v>2177.677419354839</v>
      </c>
      <c r="AH135" s="59">
        <f t="shared" ref="AH135:AH164" si="2">AG135/7</f>
        <v>311.09677419354841</v>
      </c>
    </row>
    <row r="136" spans="1:34" x14ac:dyDescent="0.25">
      <c r="A136" s="54"/>
      <c r="B136" s="3" t="s">
        <v>367</v>
      </c>
      <c r="C136" t="s">
        <v>368</v>
      </c>
      <c r="D136" s="2"/>
      <c r="E136" s="2">
        <v>1204</v>
      </c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>
        <v>1204</v>
      </c>
      <c r="AH136" s="59">
        <f t="shared" si="2"/>
        <v>172</v>
      </c>
    </row>
    <row r="137" spans="1:34" x14ac:dyDescent="0.25">
      <c r="A137" s="54"/>
      <c r="B137" s="3" t="s">
        <v>369</v>
      </c>
      <c r="C137" t="s">
        <v>370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>
        <v>317.0322580645161</v>
      </c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>
        <v>1091.3225806451612</v>
      </c>
      <c r="AB137" s="2"/>
      <c r="AC137" s="2"/>
      <c r="AD137" s="2"/>
      <c r="AE137" s="2"/>
      <c r="AF137" s="2"/>
      <c r="AG137" s="2">
        <v>1408.3548387096773</v>
      </c>
      <c r="AH137" s="59">
        <f t="shared" si="2"/>
        <v>201.19354838709677</v>
      </c>
    </row>
    <row r="138" spans="1:34" x14ac:dyDescent="0.25">
      <c r="A138" s="54"/>
      <c r="B138" s="3" t="s">
        <v>379</v>
      </c>
      <c r="C138" t="s">
        <v>380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>
        <v>302.80645161290323</v>
      </c>
      <c r="AD138" s="2"/>
      <c r="AE138" s="2"/>
      <c r="AF138" s="2"/>
      <c r="AG138" s="2">
        <v>302.80645161290323</v>
      </c>
      <c r="AH138" s="59">
        <f t="shared" si="2"/>
        <v>43.258064516129032</v>
      </c>
    </row>
    <row r="139" spans="1:34" x14ac:dyDescent="0.25">
      <c r="A139" s="54"/>
      <c r="B139" s="3" t="s">
        <v>381</v>
      </c>
      <c r="C139" t="s">
        <v>382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>
        <v>278.41935483870969</v>
      </c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>
        <v>278.41935483870969</v>
      </c>
      <c r="AH139" s="59">
        <f t="shared" si="2"/>
        <v>39.774193548387096</v>
      </c>
    </row>
    <row r="140" spans="1:34" x14ac:dyDescent="0.25">
      <c r="A140" s="54"/>
      <c r="B140" s="3" t="s">
        <v>529</v>
      </c>
      <c r="C140" t="s">
        <v>530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>
        <v>140.90322580645162</v>
      </c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>
        <v>140.90322580645162</v>
      </c>
      <c r="AH140" s="59"/>
    </row>
    <row r="141" spans="1:34" x14ac:dyDescent="0.25">
      <c r="A141" s="54"/>
      <c r="B141" s="3" t="s">
        <v>541</v>
      </c>
      <c r="C141" t="s">
        <v>542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>
        <v>527.70967741935488</v>
      </c>
      <c r="AB141" s="2"/>
      <c r="AC141" s="2"/>
      <c r="AD141" s="2"/>
      <c r="AE141" s="2"/>
      <c r="AF141" s="2"/>
      <c r="AG141" s="2">
        <v>527.70967741935488</v>
      </c>
      <c r="AH141" s="59"/>
    </row>
    <row r="142" spans="1:34" ht="15.75" thickBot="1" x14ac:dyDescent="0.3">
      <c r="A142" s="54"/>
      <c r="B142" s="3" t="s">
        <v>543</v>
      </c>
      <c r="C142" t="s">
        <v>544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>
        <v>36.129032258064512</v>
      </c>
      <c r="O142" s="2"/>
      <c r="P142" s="2"/>
      <c r="Q142" s="2"/>
      <c r="R142" s="2"/>
      <c r="S142" s="2"/>
      <c r="T142" s="2"/>
      <c r="U142" s="2"/>
      <c r="V142" s="2"/>
      <c r="W142" s="2">
        <v>18.741935483870968</v>
      </c>
      <c r="X142" s="2"/>
      <c r="Y142" s="2"/>
      <c r="Z142" s="2"/>
      <c r="AA142" s="2"/>
      <c r="AB142" s="2"/>
      <c r="AC142" s="2"/>
      <c r="AD142" s="2"/>
      <c r="AE142" s="2"/>
      <c r="AF142" s="2"/>
      <c r="AG142" s="2">
        <v>54.87096774193548</v>
      </c>
      <c r="AH142" s="59"/>
    </row>
    <row r="143" spans="1:34" ht="15.75" thickBot="1" x14ac:dyDescent="0.3">
      <c r="A143" s="13" t="s">
        <v>383</v>
      </c>
      <c r="B143" s="14"/>
      <c r="C143" s="105"/>
      <c r="D143" s="146"/>
      <c r="E143" s="146">
        <v>49359.258064516136</v>
      </c>
      <c r="F143" s="146"/>
      <c r="G143" s="146"/>
      <c r="H143" s="146">
        <v>108.72580645161291</v>
      </c>
      <c r="I143" s="146">
        <v>20282.5</v>
      </c>
      <c r="J143" s="146">
        <v>8857.9354838709678</v>
      </c>
      <c r="K143" s="146"/>
      <c r="L143" s="146"/>
      <c r="M143" s="146"/>
      <c r="N143" s="146">
        <v>59391.04838709678</v>
      </c>
      <c r="O143" s="146">
        <v>53057.06451612903</v>
      </c>
      <c r="P143" s="146">
        <v>22343.999999999985</v>
      </c>
      <c r="Q143" s="146">
        <v>7030.7096774193551</v>
      </c>
      <c r="R143" s="146"/>
      <c r="S143" s="146"/>
      <c r="T143" s="146">
        <v>2877.0000000000005</v>
      </c>
      <c r="U143" s="146">
        <v>113991.04838709682</v>
      </c>
      <c r="V143" s="146">
        <v>2457</v>
      </c>
      <c r="W143" s="146">
        <v>41913.516129032258</v>
      </c>
      <c r="X143" s="146"/>
      <c r="Y143" s="146"/>
      <c r="Z143" s="146"/>
      <c r="AA143" s="146">
        <v>258982.38709677424</v>
      </c>
      <c r="AB143" s="146"/>
      <c r="AC143" s="146">
        <v>1514.0322580645161</v>
      </c>
      <c r="AD143" s="146"/>
      <c r="AE143" s="146"/>
      <c r="AF143" s="146"/>
      <c r="AG143" s="146">
        <v>642166.22580645152</v>
      </c>
      <c r="AH143" s="104">
        <f t="shared" si="2"/>
        <v>91738.032258064501</v>
      </c>
    </row>
    <row r="144" spans="1:34" x14ac:dyDescent="0.25">
      <c r="A144" s="65" t="s">
        <v>384</v>
      </c>
      <c r="B144" s="3" t="s">
        <v>385</v>
      </c>
      <c r="C144" t="s">
        <v>386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>
        <v>1428.6774193548388</v>
      </c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>
        <v>1428.6774193548388</v>
      </c>
      <c r="AH144" s="59">
        <f t="shared" si="2"/>
        <v>204.09677419354838</v>
      </c>
    </row>
    <row r="145" spans="1:34" x14ac:dyDescent="0.25">
      <c r="A145" s="54"/>
      <c r="B145" s="3" t="s">
        <v>387</v>
      </c>
      <c r="C145" t="s">
        <v>388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>
        <v>2921.0322580645161</v>
      </c>
      <c r="AC145" s="2"/>
      <c r="AD145" s="2"/>
      <c r="AE145" s="2"/>
      <c r="AF145" s="2"/>
      <c r="AG145" s="2">
        <v>2921.0322580645161</v>
      </c>
      <c r="AH145" s="59">
        <f t="shared" si="2"/>
        <v>417.29032258064518</v>
      </c>
    </row>
    <row r="146" spans="1:34" x14ac:dyDescent="0.25">
      <c r="A146" s="54"/>
      <c r="B146" s="3" t="s">
        <v>389</v>
      </c>
      <c r="C146" t="s">
        <v>390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>
        <v>1377.8709677419356</v>
      </c>
      <c r="AC146" s="2"/>
      <c r="AD146" s="2"/>
      <c r="AE146" s="2"/>
      <c r="AF146" s="2"/>
      <c r="AG146" s="2">
        <v>1377.8709677419356</v>
      </c>
      <c r="AH146" s="59">
        <f t="shared" si="2"/>
        <v>196.83870967741936</v>
      </c>
    </row>
    <row r="147" spans="1:34" x14ac:dyDescent="0.25">
      <c r="A147" s="54"/>
      <c r="B147" s="3" t="s">
        <v>391</v>
      </c>
      <c r="C147" t="s">
        <v>392</v>
      </c>
      <c r="D147" s="2">
        <v>1148.6774193548388</v>
      </c>
      <c r="E147" s="2"/>
      <c r="F147" s="2"/>
      <c r="G147" s="2"/>
      <c r="H147" s="2"/>
      <c r="I147" s="2"/>
      <c r="J147" s="2"/>
      <c r="K147" s="2"/>
      <c r="L147" s="2"/>
      <c r="M147" s="2">
        <v>910</v>
      </c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>
        <v>2058.677419354839</v>
      </c>
      <c r="AH147" s="59">
        <f t="shared" si="2"/>
        <v>294.09677419354841</v>
      </c>
    </row>
    <row r="148" spans="1:34" x14ac:dyDescent="0.25">
      <c r="A148" s="54"/>
      <c r="B148" s="3" t="s">
        <v>393</v>
      </c>
      <c r="C148" t="s">
        <v>394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>
        <v>2434.8709677419351</v>
      </c>
      <c r="AE148" s="2"/>
      <c r="AF148" s="2"/>
      <c r="AG148" s="2">
        <v>2434.8709677419351</v>
      </c>
      <c r="AH148" s="59">
        <f t="shared" si="2"/>
        <v>347.83870967741933</v>
      </c>
    </row>
    <row r="149" spans="1:34" x14ac:dyDescent="0.25">
      <c r="A149" s="54"/>
      <c r="B149" s="3" t="s">
        <v>442</v>
      </c>
      <c r="C149" t="s">
        <v>443</v>
      </c>
      <c r="D149" s="2"/>
      <c r="E149" s="2"/>
      <c r="F149" s="2"/>
      <c r="G149" s="2"/>
      <c r="H149" s="2"/>
      <c r="I149" s="2"/>
      <c r="J149" s="2"/>
      <c r="K149" s="2">
        <v>1124.516129032258</v>
      </c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>
        <v>1124.516129032258</v>
      </c>
      <c r="AH149" s="59">
        <f t="shared" si="2"/>
        <v>160.64516129032259</v>
      </c>
    </row>
    <row r="150" spans="1:34" x14ac:dyDescent="0.25">
      <c r="A150" s="54"/>
      <c r="B150" s="3" t="s">
        <v>395</v>
      </c>
      <c r="C150" t="s">
        <v>396</v>
      </c>
      <c r="D150" s="2"/>
      <c r="E150" s="2"/>
      <c r="F150" s="2"/>
      <c r="G150" s="2"/>
      <c r="H150" s="2"/>
      <c r="I150" s="2"/>
      <c r="J150" s="2"/>
      <c r="K150" s="2">
        <v>2317</v>
      </c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>
        <v>1806</v>
      </c>
      <c r="Z150" s="2"/>
      <c r="AA150" s="2"/>
      <c r="AB150" s="2"/>
      <c r="AC150" s="2"/>
      <c r="AD150" s="2"/>
      <c r="AE150" s="2"/>
      <c r="AF150" s="2"/>
      <c r="AG150" s="2">
        <v>4123</v>
      </c>
      <c r="AH150" s="59">
        <f t="shared" si="2"/>
        <v>589</v>
      </c>
    </row>
    <row r="151" spans="1:34" x14ac:dyDescent="0.25">
      <c r="A151" s="54"/>
      <c r="B151" s="3" t="s">
        <v>397</v>
      </c>
      <c r="C151" t="s">
        <v>398</v>
      </c>
      <c r="D151" s="2"/>
      <c r="E151" s="2"/>
      <c r="F151" s="2"/>
      <c r="G151" s="2">
        <v>1815.0322580645163</v>
      </c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>
        <v>1302</v>
      </c>
      <c r="Y151" s="2"/>
      <c r="Z151" s="2"/>
      <c r="AA151" s="2"/>
      <c r="AB151" s="2"/>
      <c r="AC151" s="2"/>
      <c r="AD151" s="2">
        <v>1494.8387096774195</v>
      </c>
      <c r="AE151" s="2"/>
      <c r="AF151" s="2"/>
      <c r="AG151" s="2">
        <v>4611.8709677419356</v>
      </c>
      <c r="AH151" s="59">
        <f t="shared" si="2"/>
        <v>658.83870967741939</v>
      </c>
    </row>
    <row r="152" spans="1:34" x14ac:dyDescent="0.25">
      <c r="A152" s="54"/>
      <c r="B152" s="3" t="s">
        <v>399</v>
      </c>
      <c r="C152" t="s">
        <v>400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>
        <v>1610</v>
      </c>
      <c r="Y152" s="2"/>
      <c r="Z152" s="2"/>
      <c r="AA152" s="2"/>
      <c r="AB152" s="2"/>
      <c r="AC152" s="2"/>
      <c r="AD152" s="2"/>
      <c r="AE152" s="2"/>
      <c r="AF152" s="2"/>
      <c r="AG152" s="2">
        <v>1610</v>
      </c>
      <c r="AH152" s="59">
        <f t="shared" si="2"/>
        <v>230</v>
      </c>
    </row>
    <row r="153" spans="1:34" x14ac:dyDescent="0.25">
      <c r="A153" s="54"/>
      <c r="B153" s="3" t="s">
        <v>401</v>
      </c>
      <c r="C153" t="s">
        <v>402</v>
      </c>
      <c r="D153" s="2"/>
      <c r="E153" s="2"/>
      <c r="F153" s="2">
        <v>1904</v>
      </c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>
        <v>1904</v>
      </c>
      <c r="AH153" s="59">
        <f t="shared" si="2"/>
        <v>272</v>
      </c>
    </row>
    <row r="154" spans="1:34" x14ac:dyDescent="0.25">
      <c r="A154" s="54"/>
      <c r="B154" s="3" t="s">
        <v>403</v>
      </c>
      <c r="C154" t="s">
        <v>404</v>
      </c>
      <c r="D154" s="2"/>
      <c r="E154" s="2"/>
      <c r="F154" s="2"/>
      <c r="G154" s="2"/>
      <c r="H154" s="2"/>
      <c r="I154" s="2"/>
      <c r="J154" s="2"/>
      <c r="K154" s="2"/>
      <c r="L154" s="2">
        <v>847.22580645161293</v>
      </c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>
        <v>847.22580645161293</v>
      </c>
      <c r="AH154" s="59">
        <f t="shared" si="2"/>
        <v>121.03225806451613</v>
      </c>
    </row>
    <row r="155" spans="1:34" x14ac:dyDescent="0.25">
      <c r="A155" s="54"/>
      <c r="B155" s="3" t="s">
        <v>415</v>
      </c>
      <c r="C155" t="s">
        <v>416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>
        <v>1445.6129032258066</v>
      </c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>
        <v>1445.6129032258066</v>
      </c>
      <c r="AH155" s="59">
        <f t="shared" si="2"/>
        <v>206.51612903225808</v>
      </c>
    </row>
    <row r="156" spans="1:34" x14ac:dyDescent="0.25">
      <c r="A156" s="54"/>
      <c r="B156" s="3" t="s">
        <v>419</v>
      </c>
      <c r="C156" t="s">
        <v>420</v>
      </c>
      <c r="D156" s="2"/>
      <c r="E156" s="2"/>
      <c r="F156" s="2">
        <v>2389.0322580645161</v>
      </c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>
        <v>1962.483870967742</v>
      </c>
      <c r="AC156" s="2"/>
      <c r="AD156" s="2"/>
      <c r="AE156" s="2"/>
      <c r="AF156" s="2">
        <v>1013.4193548387098</v>
      </c>
      <c r="AG156" s="2">
        <v>5364.9354838709678</v>
      </c>
      <c r="AH156" s="59">
        <f t="shared" si="2"/>
        <v>766.41935483870964</v>
      </c>
    </row>
    <row r="157" spans="1:34" x14ac:dyDescent="0.25">
      <c r="A157" s="54"/>
      <c r="B157" s="3" t="s">
        <v>422</v>
      </c>
      <c r="C157" t="s">
        <v>423</v>
      </c>
      <c r="D157" s="2"/>
      <c r="E157" s="2"/>
      <c r="F157" s="2">
        <v>2032.258064516129</v>
      </c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>
        <v>2173.1612903225805</v>
      </c>
      <c r="AC157" s="2"/>
      <c r="AD157" s="2"/>
      <c r="AE157" s="2"/>
      <c r="AF157" s="2"/>
      <c r="AG157" s="2">
        <v>4205.4193548387093</v>
      </c>
      <c r="AH157" s="59">
        <f t="shared" si="2"/>
        <v>600.77419354838707</v>
      </c>
    </row>
    <row r="158" spans="1:34" x14ac:dyDescent="0.25">
      <c r="A158" s="54"/>
      <c r="B158" s="3" t="s">
        <v>424</v>
      </c>
      <c r="C158" t="s">
        <v>425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>
        <v>353.61290322580646</v>
      </c>
      <c r="AC158" s="2"/>
      <c r="AD158" s="2"/>
      <c r="AE158" s="2"/>
      <c r="AF158" s="2"/>
      <c r="AG158" s="2">
        <v>353.61290322580646</v>
      </c>
      <c r="AH158" s="59">
        <f t="shared" si="2"/>
        <v>50.516129032258064</v>
      </c>
    </row>
    <row r="159" spans="1:34" x14ac:dyDescent="0.25">
      <c r="A159" s="54"/>
      <c r="B159" s="3" t="s">
        <v>448</v>
      </c>
      <c r="C159" t="s">
        <v>449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>
        <v>986.32258064516134</v>
      </c>
      <c r="AA159" s="2"/>
      <c r="AB159" s="2"/>
      <c r="AC159" s="2"/>
      <c r="AD159" s="2"/>
      <c r="AE159" s="2"/>
      <c r="AF159" s="2"/>
      <c r="AG159" s="2">
        <v>986.32258064516134</v>
      </c>
      <c r="AH159" s="59">
        <f t="shared" si="2"/>
        <v>140.90322580645162</v>
      </c>
    </row>
    <row r="160" spans="1:34" x14ac:dyDescent="0.25">
      <c r="A160" s="54"/>
      <c r="B160" s="3" t="s">
        <v>426</v>
      </c>
      <c r="C160" t="s">
        <v>427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>
        <v>569.03225806451621</v>
      </c>
      <c r="AF160" s="2"/>
      <c r="AG160" s="2">
        <v>569.03225806451621</v>
      </c>
      <c r="AH160" s="59">
        <f t="shared" si="2"/>
        <v>81.290322580645167</v>
      </c>
    </row>
    <row r="161" spans="1:34" ht="15.75" thickBot="1" x14ac:dyDescent="0.3">
      <c r="A161" s="54"/>
      <c r="B161" s="3" t="s">
        <v>532</v>
      </c>
      <c r="C161" t="s">
        <v>533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>
        <v>1165.3870967741934</v>
      </c>
      <c r="Z161" s="2"/>
      <c r="AA161" s="2"/>
      <c r="AB161" s="2"/>
      <c r="AC161" s="2"/>
      <c r="AD161" s="2"/>
      <c r="AE161" s="2"/>
      <c r="AF161" s="2"/>
      <c r="AG161" s="2">
        <v>1165.3870967741934</v>
      </c>
      <c r="AH161" s="59">
        <f t="shared" si="2"/>
        <v>166.48387096774192</v>
      </c>
    </row>
    <row r="162" spans="1:34" ht="15.75" thickBot="1" x14ac:dyDescent="0.3">
      <c r="A162" s="13" t="s">
        <v>432</v>
      </c>
      <c r="B162" s="14"/>
      <c r="C162" s="13"/>
      <c r="D162" s="15">
        <v>1148.6774193548388</v>
      </c>
      <c r="E162" s="15"/>
      <c r="F162" s="15">
        <v>6325.2903225806449</v>
      </c>
      <c r="G162" s="15">
        <v>1815.0322580645163</v>
      </c>
      <c r="H162" s="15"/>
      <c r="I162" s="15"/>
      <c r="J162" s="15"/>
      <c r="K162" s="15">
        <v>3441.516129032258</v>
      </c>
      <c r="L162" s="15">
        <v>847.22580645161293</v>
      </c>
      <c r="M162" s="15">
        <v>910</v>
      </c>
      <c r="N162" s="15"/>
      <c r="O162" s="15"/>
      <c r="P162" s="15"/>
      <c r="Q162" s="15"/>
      <c r="R162" s="15">
        <v>1445.6129032258066</v>
      </c>
      <c r="S162" s="15">
        <v>1428.6774193548388</v>
      </c>
      <c r="T162" s="15"/>
      <c r="U162" s="15"/>
      <c r="V162" s="15"/>
      <c r="W162" s="15"/>
      <c r="X162" s="15">
        <v>2912</v>
      </c>
      <c r="Y162" s="15">
        <v>2971.3870967741932</v>
      </c>
      <c r="Z162" s="15">
        <v>986.32258064516134</v>
      </c>
      <c r="AA162" s="15"/>
      <c r="AB162" s="15">
        <v>8788.1612903225796</v>
      </c>
      <c r="AC162" s="15"/>
      <c r="AD162" s="15">
        <v>3929.7096774193546</v>
      </c>
      <c r="AE162" s="15">
        <v>569.03225806451621</v>
      </c>
      <c r="AF162" s="15">
        <v>1013.4193548387098</v>
      </c>
      <c r="AG162" s="15">
        <v>38532.06451612903</v>
      </c>
      <c r="AH162" s="58">
        <f t="shared" si="2"/>
        <v>5504.5806451612898</v>
      </c>
    </row>
    <row r="163" spans="1:34" ht="15.75" thickBot="1" x14ac:dyDescent="0.3">
      <c r="A163" s="13" t="s">
        <v>69</v>
      </c>
      <c r="B163" s="14"/>
      <c r="C163" s="93"/>
      <c r="D163" s="149">
        <v>1148.6774193548388</v>
      </c>
      <c r="E163" s="149">
        <v>49359.258064516136</v>
      </c>
      <c r="F163" s="149">
        <v>6325.2903225806449</v>
      </c>
      <c r="G163" s="149">
        <v>1815.0322580645163</v>
      </c>
      <c r="H163" s="149">
        <v>108.72580645161291</v>
      </c>
      <c r="I163" s="149">
        <v>20282.5</v>
      </c>
      <c r="J163" s="149">
        <v>8857.9354838709678</v>
      </c>
      <c r="K163" s="149">
        <v>3441.516129032258</v>
      </c>
      <c r="L163" s="149">
        <v>847.22580645161293</v>
      </c>
      <c r="M163" s="149">
        <v>910</v>
      </c>
      <c r="N163" s="149">
        <v>59391.04838709678</v>
      </c>
      <c r="O163" s="149">
        <v>53057.06451612903</v>
      </c>
      <c r="P163" s="149">
        <v>22343.999999999985</v>
      </c>
      <c r="Q163" s="149">
        <v>7030.7096774193551</v>
      </c>
      <c r="R163" s="149">
        <v>1445.6129032258066</v>
      </c>
      <c r="S163" s="149">
        <v>1428.6774193548388</v>
      </c>
      <c r="T163" s="149">
        <v>2877.0000000000005</v>
      </c>
      <c r="U163" s="149">
        <v>113991.04838709682</v>
      </c>
      <c r="V163" s="149">
        <v>2457</v>
      </c>
      <c r="W163" s="149">
        <v>41913.516129032258</v>
      </c>
      <c r="X163" s="149">
        <v>2912</v>
      </c>
      <c r="Y163" s="149">
        <v>2971.3870967741932</v>
      </c>
      <c r="Z163" s="149">
        <v>986.32258064516134</v>
      </c>
      <c r="AA163" s="149">
        <v>258982.38709677424</v>
      </c>
      <c r="AB163" s="149">
        <v>8788.1612903225796</v>
      </c>
      <c r="AC163" s="149">
        <v>1514.0322580645161</v>
      </c>
      <c r="AD163" s="149">
        <v>3929.7096774193546</v>
      </c>
      <c r="AE163" s="149">
        <v>569.03225806451621</v>
      </c>
      <c r="AF163" s="149">
        <v>1013.4193548387098</v>
      </c>
      <c r="AG163" s="149">
        <v>680698.29032258037</v>
      </c>
      <c r="AH163" s="150">
        <f t="shared" si="2"/>
        <v>97242.612903225774</v>
      </c>
    </row>
    <row r="164" spans="1:34" ht="15.75" thickBot="1" x14ac:dyDescent="0.3">
      <c r="A164" s="93" t="s">
        <v>433</v>
      </c>
      <c r="B164" s="31"/>
      <c r="C164" s="13"/>
      <c r="D164" s="47">
        <f>D163/7</f>
        <v>164.09677419354838</v>
      </c>
      <c r="E164" s="47">
        <f t="shared" ref="E164:AG164" si="3">E163/7</f>
        <v>7051.3225806451619</v>
      </c>
      <c r="F164" s="47">
        <f t="shared" si="3"/>
        <v>903.61290322580646</v>
      </c>
      <c r="G164" s="47">
        <f t="shared" si="3"/>
        <v>259.29032258064518</v>
      </c>
      <c r="H164" s="47">
        <f t="shared" si="3"/>
        <v>15.53225806451613</v>
      </c>
      <c r="I164" s="47">
        <f t="shared" si="3"/>
        <v>2897.5</v>
      </c>
      <c r="J164" s="47">
        <f t="shared" si="3"/>
        <v>1265.4193548387098</v>
      </c>
      <c r="K164" s="47">
        <f t="shared" si="3"/>
        <v>491.64516129032256</v>
      </c>
      <c r="L164" s="47">
        <f t="shared" si="3"/>
        <v>121.03225806451613</v>
      </c>
      <c r="M164" s="47">
        <f t="shared" si="3"/>
        <v>130</v>
      </c>
      <c r="N164" s="47">
        <f t="shared" si="3"/>
        <v>8484.4354838709678</v>
      </c>
      <c r="O164" s="47">
        <f t="shared" si="3"/>
        <v>7579.5806451612898</v>
      </c>
      <c r="P164" s="47">
        <f t="shared" si="3"/>
        <v>3191.9999999999977</v>
      </c>
      <c r="Q164" s="47">
        <f t="shared" si="3"/>
        <v>1004.3870967741935</v>
      </c>
      <c r="R164" s="47">
        <f t="shared" si="3"/>
        <v>206.51612903225808</v>
      </c>
      <c r="S164" s="47">
        <f t="shared" si="3"/>
        <v>204.09677419354838</v>
      </c>
      <c r="T164" s="47">
        <f t="shared" si="3"/>
        <v>411.00000000000006</v>
      </c>
      <c r="U164" s="47">
        <f t="shared" si="3"/>
        <v>16284.435483870973</v>
      </c>
      <c r="V164" s="47">
        <f t="shared" si="3"/>
        <v>351</v>
      </c>
      <c r="W164" s="47">
        <f t="shared" si="3"/>
        <v>5987.6451612903229</v>
      </c>
      <c r="X164" s="47">
        <f t="shared" si="3"/>
        <v>416</v>
      </c>
      <c r="Y164" s="47">
        <f t="shared" si="3"/>
        <v>424.48387096774189</v>
      </c>
      <c r="Z164" s="47">
        <f t="shared" si="3"/>
        <v>140.90322580645162</v>
      </c>
      <c r="AA164" s="47">
        <f t="shared" si="3"/>
        <v>36997.48387096775</v>
      </c>
      <c r="AB164" s="47">
        <f t="shared" si="3"/>
        <v>1255.4516129032256</v>
      </c>
      <c r="AC164" s="47">
        <f t="shared" si="3"/>
        <v>216.29032258064515</v>
      </c>
      <c r="AD164" s="47">
        <f t="shared" si="3"/>
        <v>561.38709677419354</v>
      </c>
      <c r="AE164" s="47">
        <f t="shared" si="3"/>
        <v>81.290322580645167</v>
      </c>
      <c r="AF164" s="47">
        <f t="shared" si="3"/>
        <v>144.7741935483871</v>
      </c>
      <c r="AG164" s="58">
        <f t="shared" si="3"/>
        <v>97242.612903225774</v>
      </c>
      <c r="AH164" s="104">
        <f t="shared" si="2"/>
        <v>13891.801843317968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61186-BD74-4649-A361-6358EA050C8B}">
  <dimension ref="A1:AH164"/>
  <sheetViews>
    <sheetView workbookViewId="0">
      <selection activeCell="A143" sqref="A143:AH143"/>
    </sheetView>
  </sheetViews>
  <sheetFormatPr defaultRowHeight="15" x14ac:dyDescent="0.25"/>
  <cols>
    <col min="1" max="1" width="26.140625" customWidth="1"/>
    <col min="2" max="2" width="31.42578125" bestFit="1" customWidth="1"/>
    <col min="3" max="3" width="5.85546875" bestFit="1" customWidth="1"/>
    <col min="4" max="4" width="8.140625" customWidth="1"/>
    <col min="5" max="31" width="6.28515625" customWidth="1"/>
    <col min="32" max="32" width="5.85546875" customWidth="1"/>
    <col min="33" max="33" width="11.7109375" bestFit="1" customWidth="1"/>
    <col min="34" max="34" width="9.28515625" customWidth="1"/>
    <col min="35" max="35" width="11.28515625" bestFit="1" customWidth="1"/>
  </cols>
  <sheetData>
    <row r="1" spans="1:34" ht="18" x14ac:dyDescent="0.25">
      <c r="A1" s="20" t="s">
        <v>435</v>
      </c>
      <c r="Q1" s="73"/>
      <c r="AF1" s="176">
        <v>45474</v>
      </c>
      <c r="AG1" s="176"/>
    </row>
    <row r="2" spans="1:34" x14ac:dyDescent="0.25">
      <c r="A2" s="21" t="s">
        <v>434</v>
      </c>
    </row>
    <row r="3" spans="1:34" ht="15.75" thickBot="1" x14ac:dyDescent="0.3"/>
    <row r="4" spans="1:34" ht="15.75" thickBot="1" x14ac:dyDescent="0.3">
      <c r="A4" s="12" t="s">
        <v>3</v>
      </c>
      <c r="B4" s="12"/>
      <c r="C4" s="12"/>
      <c r="D4" s="12" t="s">
        <v>87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60"/>
      <c r="AH4" s="60"/>
    </row>
    <row r="5" spans="1:34" ht="15.75" thickBot="1" x14ac:dyDescent="0.3">
      <c r="A5" s="9" t="s">
        <v>102</v>
      </c>
      <c r="B5" s="9" t="s">
        <v>103</v>
      </c>
      <c r="C5" s="124" t="s">
        <v>104</v>
      </c>
      <c r="D5" s="116" t="s">
        <v>39</v>
      </c>
      <c r="E5" s="116" t="s">
        <v>11</v>
      </c>
      <c r="F5" s="116" t="s">
        <v>27</v>
      </c>
      <c r="G5" s="116" t="s">
        <v>25</v>
      </c>
      <c r="H5" s="116" t="s">
        <v>7</v>
      </c>
      <c r="I5" s="116" t="s">
        <v>29</v>
      </c>
      <c r="J5" s="116" t="s">
        <v>47</v>
      </c>
      <c r="K5" s="116" t="s">
        <v>33</v>
      </c>
      <c r="L5" s="116" t="s">
        <v>37</v>
      </c>
      <c r="M5" s="116" t="s">
        <v>501</v>
      </c>
      <c r="N5" s="116" t="s">
        <v>15</v>
      </c>
      <c r="O5" s="116" t="s">
        <v>43</v>
      </c>
      <c r="P5" s="116" t="s">
        <v>9</v>
      </c>
      <c r="Q5" s="116" t="s">
        <v>45</v>
      </c>
      <c r="R5" s="116" t="s">
        <v>51</v>
      </c>
      <c r="S5" s="116" t="s">
        <v>49</v>
      </c>
      <c r="T5" s="116" t="s">
        <v>31</v>
      </c>
      <c r="U5" s="116" t="s">
        <v>21</v>
      </c>
      <c r="V5" s="116" t="s">
        <v>55</v>
      </c>
      <c r="W5" s="116" t="s">
        <v>57</v>
      </c>
      <c r="X5" s="116" t="s">
        <v>61</v>
      </c>
      <c r="Y5" s="116" t="s">
        <v>59</v>
      </c>
      <c r="Z5" s="116" t="s">
        <v>503</v>
      </c>
      <c r="AA5" s="116" t="s">
        <v>19</v>
      </c>
      <c r="AB5" s="116" t="s">
        <v>65</v>
      </c>
      <c r="AC5" s="116" t="s">
        <v>13</v>
      </c>
      <c r="AD5" s="116" t="s">
        <v>63</v>
      </c>
      <c r="AE5" s="116" t="s">
        <v>67</v>
      </c>
      <c r="AF5" s="116" t="s">
        <v>505</v>
      </c>
      <c r="AG5" s="154" t="s">
        <v>69</v>
      </c>
      <c r="AH5" s="124" t="s">
        <v>73</v>
      </c>
    </row>
    <row r="6" spans="1:34" x14ac:dyDescent="0.25">
      <c r="A6" s="3" t="s">
        <v>105</v>
      </c>
      <c r="B6" s="3" t="s">
        <v>106</v>
      </c>
      <c r="C6" t="s">
        <v>107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>
        <v>2.935483870967742</v>
      </c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106">
        <v>2.935483870967742</v>
      </c>
      <c r="AH6" s="121">
        <f>AG6/7</f>
        <v>0.41935483870967744</v>
      </c>
    </row>
    <row r="7" spans="1:34" x14ac:dyDescent="0.25">
      <c r="A7" s="3"/>
      <c r="B7" s="3" t="s">
        <v>108</v>
      </c>
      <c r="C7" t="s">
        <v>109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>
        <v>13.096774193548386</v>
      </c>
      <c r="V7" s="2"/>
      <c r="W7" s="2"/>
      <c r="X7" s="2"/>
      <c r="Y7" s="2"/>
      <c r="Z7" s="2"/>
      <c r="AA7" s="2">
        <v>32.177419354838712</v>
      </c>
      <c r="AB7" s="2"/>
      <c r="AC7" s="2"/>
      <c r="AD7" s="2"/>
      <c r="AE7" s="2"/>
      <c r="AF7" s="2"/>
      <c r="AG7" s="122">
        <v>45.274193548387096</v>
      </c>
      <c r="AH7" s="59">
        <f t="shared" ref="AH7:AH70" si="0">AG7/7</f>
        <v>6.467741935483871</v>
      </c>
    </row>
    <row r="8" spans="1:34" x14ac:dyDescent="0.25">
      <c r="A8" s="3"/>
      <c r="B8" s="3" t="s">
        <v>110</v>
      </c>
      <c r="C8" t="s">
        <v>111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>
        <v>7</v>
      </c>
      <c r="AB8" s="2"/>
      <c r="AC8" s="2"/>
      <c r="AD8" s="2"/>
      <c r="AE8" s="2"/>
      <c r="AF8" s="2"/>
      <c r="AG8" s="122">
        <v>7</v>
      </c>
      <c r="AH8" s="59">
        <f t="shared" si="0"/>
        <v>1</v>
      </c>
    </row>
    <row r="9" spans="1:34" x14ac:dyDescent="0.25">
      <c r="A9" s="3"/>
      <c r="B9" s="3" t="s">
        <v>112</v>
      </c>
      <c r="C9" t="s">
        <v>113</v>
      </c>
      <c r="D9" s="2"/>
      <c r="E9" s="2"/>
      <c r="F9" s="2"/>
      <c r="G9" s="2"/>
      <c r="H9" s="2"/>
      <c r="I9" s="2">
        <v>2.032258064516129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122">
        <v>2.032258064516129</v>
      </c>
      <c r="AH9" s="59">
        <f t="shared" si="0"/>
        <v>0.29032258064516131</v>
      </c>
    </row>
    <row r="10" spans="1:34" x14ac:dyDescent="0.25">
      <c r="A10" s="3"/>
      <c r="B10" s="3" t="s">
        <v>114</v>
      </c>
      <c r="C10" t="s">
        <v>115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>
        <v>2.032258064516129</v>
      </c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122">
        <v>2.032258064516129</v>
      </c>
      <c r="AH10" s="59">
        <f t="shared" si="0"/>
        <v>0.29032258064516131</v>
      </c>
    </row>
    <row r="11" spans="1:34" x14ac:dyDescent="0.25">
      <c r="A11" s="3"/>
      <c r="B11" s="3" t="s">
        <v>118</v>
      </c>
      <c r="C11" t="s">
        <v>119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>
        <v>2.032258064516129</v>
      </c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122">
        <v>2.032258064516129</v>
      </c>
      <c r="AH11" s="59">
        <f t="shared" si="0"/>
        <v>0.29032258064516131</v>
      </c>
    </row>
    <row r="12" spans="1:34" x14ac:dyDescent="0.25">
      <c r="A12" s="3"/>
      <c r="B12" s="3" t="s">
        <v>120</v>
      </c>
      <c r="C12" t="s">
        <v>121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>
        <v>62.774193548387089</v>
      </c>
      <c r="O12" s="2">
        <v>0.79032258064516125</v>
      </c>
      <c r="P12" s="2"/>
      <c r="Q12" s="2"/>
      <c r="R12" s="2"/>
      <c r="S12" s="2"/>
      <c r="T12" s="2"/>
      <c r="U12" s="2">
        <v>16.032258064516132</v>
      </c>
      <c r="V12" s="2"/>
      <c r="W12" s="2"/>
      <c r="X12" s="2"/>
      <c r="Y12" s="2"/>
      <c r="Z12" s="2"/>
      <c r="AA12" s="2">
        <v>14.677419354838708</v>
      </c>
      <c r="AB12" s="2"/>
      <c r="AC12" s="2"/>
      <c r="AD12" s="2"/>
      <c r="AE12" s="2"/>
      <c r="AF12" s="2"/>
      <c r="AG12" s="122">
        <v>94.274193548387089</v>
      </c>
      <c r="AH12" s="59">
        <f t="shared" si="0"/>
        <v>13.46774193548387</v>
      </c>
    </row>
    <row r="13" spans="1:34" x14ac:dyDescent="0.25">
      <c r="A13" s="3"/>
      <c r="B13" s="3" t="s">
        <v>122</v>
      </c>
      <c r="C13" t="s">
        <v>123</v>
      </c>
      <c r="D13" s="2"/>
      <c r="E13" s="2">
        <v>7.6774193548387091</v>
      </c>
      <c r="F13" s="2"/>
      <c r="G13" s="2"/>
      <c r="H13" s="2"/>
      <c r="I13" s="2"/>
      <c r="J13" s="2"/>
      <c r="K13" s="2"/>
      <c r="L13" s="2"/>
      <c r="M13" s="2"/>
      <c r="N13" s="2">
        <v>7</v>
      </c>
      <c r="O13" s="2">
        <v>5.419354838709677</v>
      </c>
      <c r="P13" s="2">
        <v>0.90322580645161288</v>
      </c>
      <c r="Q13" s="2"/>
      <c r="R13" s="2"/>
      <c r="S13" s="2"/>
      <c r="T13" s="2"/>
      <c r="U13" s="2">
        <v>5.306451612903226</v>
      </c>
      <c r="V13" s="2"/>
      <c r="W13" s="2"/>
      <c r="X13" s="2"/>
      <c r="Y13" s="2"/>
      <c r="Z13" s="2"/>
      <c r="AA13" s="2">
        <v>37.258064516129032</v>
      </c>
      <c r="AB13" s="2"/>
      <c r="AC13" s="2"/>
      <c r="AD13" s="2"/>
      <c r="AE13" s="2"/>
      <c r="AF13" s="2"/>
      <c r="AG13" s="122">
        <v>63.564516129032256</v>
      </c>
      <c r="AH13" s="59">
        <f t="shared" si="0"/>
        <v>9.0806451612903221</v>
      </c>
    </row>
    <row r="14" spans="1:34" x14ac:dyDescent="0.25">
      <c r="A14" s="3"/>
      <c r="B14" s="3" t="s">
        <v>124</v>
      </c>
      <c r="C14" t="s">
        <v>125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>
        <v>13.548387096774194</v>
      </c>
      <c r="V14" s="2"/>
      <c r="W14" s="2"/>
      <c r="X14" s="2"/>
      <c r="Y14" s="2"/>
      <c r="Z14" s="2"/>
      <c r="AA14" s="2">
        <v>32.967741935483872</v>
      </c>
      <c r="AB14" s="2"/>
      <c r="AC14" s="2"/>
      <c r="AD14" s="2"/>
      <c r="AE14" s="2"/>
      <c r="AF14" s="2"/>
      <c r="AG14" s="122">
        <v>46.516129032258064</v>
      </c>
      <c r="AH14" s="59">
        <f t="shared" si="0"/>
        <v>6.645161290322581</v>
      </c>
    </row>
    <row r="15" spans="1:34" x14ac:dyDescent="0.25">
      <c r="A15" s="3"/>
      <c r="B15" s="3" t="s">
        <v>438</v>
      </c>
      <c r="C15" t="s">
        <v>439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>
        <v>0.90322580645161288</v>
      </c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122">
        <v>0.90322580645161288</v>
      </c>
      <c r="AH15" s="59">
        <f t="shared" si="0"/>
        <v>0.12903225806451613</v>
      </c>
    </row>
    <row r="16" spans="1:34" x14ac:dyDescent="0.25">
      <c r="A16" s="3"/>
      <c r="B16" s="3" t="s">
        <v>126</v>
      </c>
      <c r="C16" t="s">
        <v>127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>
        <v>10.161290322580646</v>
      </c>
      <c r="Q16" s="2"/>
      <c r="R16" s="2"/>
      <c r="S16" s="2"/>
      <c r="T16" s="2"/>
      <c r="U16" s="2"/>
      <c r="V16" s="2"/>
      <c r="W16" s="2"/>
      <c r="X16" s="2"/>
      <c r="Y16" s="2"/>
      <c r="Z16" s="2"/>
      <c r="AA16" s="2">
        <v>1.467741935483871</v>
      </c>
      <c r="AB16" s="2"/>
      <c r="AC16" s="2"/>
      <c r="AD16" s="2"/>
      <c r="AE16" s="2"/>
      <c r="AF16" s="2"/>
      <c r="AG16" s="122">
        <v>11.629032258064516</v>
      </c>
      <c r="AH16" s="59">
        <f t="shared" si="0"/>
        <v>1.6612903225806452</v>
      </c>
    </row>
    <row r="17" spans="1:34" x14ac:dyDescent="0.25">
      <c r="A17" s="3"/>
      <c r="B17" s="3" t="s">
        <v>128</v>
      </c>
      <c r="C17" t="s">
        <v>129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>
        <v>2.032258064516129</v>
      </c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122">
        <v>2.032258064516129</v>
      </c>
      <c r="AH17" s="59">
        <f t="shared" si="0"/>
        <v>0.29032258064516131</v>
      </c>
    </row>
    <row r="18" spans="1:34" x14ac:dyDescent="0.25">
      <c r="A18" s="3"/>
      <c r="B18" s="3" t="s">
        <v>130</v>
      </c>
      <c r="C18" t="s">
        <v>131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>
        <v>7.225806451612903</v>
      </c>
      <c r="AB18" s="2"/>
      <c r="AC18" s="2"/>
      <c r="AD18" s="2"/>
      <c r="AE18" s="2"/>
      <c r="AF18" s="2"/>
      <c r="AG18" s="122">
        <v>7.225806451612903</v>
      </c>
      <c r="AH18" s="59">
        <f t="shared" si="0"/>
        <v>1.032258064516129</v>
      </c>
    </row>
    <row r="19" spans="1:34" x14ac:dyDescent="0.25">
      <c r="A19" s="3"/>
      <c r="B19" s="3" t="s">
        <v>132</v>
      </c>
      <c r="C19" t="s">
        <v>133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>
        <v>2.4838709677419355</v>
      </c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122">
        <v>2.4838709677419355</v>
      </c>
      <c r="AH19" s="59">
        <f t="shared" si="0"/>
        <v>0.35483870967741937</v>
      </c>
    </row>
    <row r="20" spans="1:34" x14ac:dyDescent="0.25">
      <c r="A20" s="3"/>
      <c r="B20" s="3" t="s">
        <v>134</v>
      </c>
      <c r="C20" t="s">
        <v>135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>
        <v>0.90322580645161288</v>
      </c>
      <c r="Q20" s="2"/>
      <c r="R20" s="2"/>
      <c r="S20" s="2"/>
      <c r="T20" s="2"/>
      <c r="U20" s="2">
        <v>12.64516129032258</v>
      </c>
      <c r="V20" s="2"/>
      <c r="W20" s="2"/>
      <c r="X20" s="2"/>
      <c r="Y20" s="2"/>
      <c r="Z20" s="2"/>
      <c r="AA20" s="2">
        <v>18.064516129032256</v>
      </c>
      <c r="AB20" s="2"/>
      <c r="AC20" s="2"/>
      <c r="AD20" s="2"/>
      <c r="AE20" s="2"/>
      <c r="AF20" s="2"/>
      <c r="AG20" s="122">
        <v>31.612903225806448</v>
      </c>
      <c r="AH20" s="59">
        <f t="shared" si="0"/>
        <v>4.5161290322580641</v>
      </c>
    </row>
    <row r="21" spans="1:34" x14ac:dyDescent="0.25">
      <c r="A21" s="3"/>
      <c r="B21" s="3" t="s">
        <v>136</v>
      </c>
      <c r="C21" t="s">
        <v>137</v>
      </c>
      <c r="D21" s="2"/>
      <c r="E21" s="2"/>
      <c r="F21" s="2"/>
      <c r="G21" s="2"/>
      <c r="H21" s="2"/>
      <c r="I21" s="2"/>
      <c r="J21" s="2">
        <v>20.435483870967744</v>
      </c>
      <c r="K21" s="2"/>
      <c r="L21" s="2"/>
      <c r="M21" s="2"/>
      <c r="N21" s="2">
        <v>11.064516129032258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122">
        <v>31.5</v>
      </c>
      <c r="AH21" s="59">
        <f t="shared" si="0"/>
        <v>4.5</v>
      </c>
    </row>
    <row r="22" spans="1:34" x14ac:dyDescent="0.25">
      <c r="A22" s="3"/>
      <c r="B22" s="3" t="s">
        <v>138</v>
      </c>
      <c r="C22" t="s">
        <v>139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>
        <v>2.032258064516129</v>
      </c>
      <c r="Q22" s="2"/>
      <c r="R22" s="2"/>
      <c r="S22" s="2"/>
      <c r="T22" s="2"/>
      <c r="U22" s="2"/>
      <c r="V22" s="2"/>
      <c r="W22" s="2"/>
      <c r="X22" s="2"/>
      <c r="Y22" s="2"/>
      <c r="Z22" s="2"/>
      <c r="AA22" s="2">
        <v>11.064516129032258</v>
      </c>
      <c r="AB22" s="2"/>
      <c r="AC22" s="2"/>
      <c r="AD22" s="2"/>
      <c r="AE22" s="2"/>
      <c r="AF22" s="2"/>
      <c r="AG22" s="122">
        <v>13.096774193548388</v>
      </c>
      <c r="AH22" s="59">
        <f t="shared" si="0"/>
        <v>1.870967741935484</v>
      </c>
    </row>
    <row r="23" spans="1:34" x14ac:dyDescent="0.25">
      <c r="A23" s="3"/>
      <c r="B23" s="3" t="s">
        <v>140</v>
      </c>
      <c r="C23" t="s">
        <v>141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>
        <v>7</v>
      </c>
      <c r="AB23" s="2"/>
      <c r="AC23" s="2"/>
      <c r="AD23" s="2"/>
      <c r="AE23" s="2"/>
      <c r="AF23" s="2"/>
      <c r="AG23" s="122">
        <v>7</v>
      </c>
      <c r="AH23" s="59">
        <f t="shared" si="0"/>
        <v>1</v>
      </c>
    </row>
    <row r="24" spans="1:34" x14ac:dyDescent="0.25">
      <c r="A24" s="3"/>
      <c r="B24" s="3" t="s">
        <v>142</v>
      </c>
      <c r="C24" t="s">
        <v>143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>
        <v>27.774193548387096</v>
      </c>
      <c r="V24" s="2"/>
      <c r="W24" s="2"/>
      <c r="X24" s="2"/>
      <c r="Y24" s="2"/>
      <c r="Z24" s="2"/>
      <c r="AA24" s="2">
        <v>63</v>
      </c>
      <c r="AB24" s="2"/>
      <c r="AC24" s="2">
        <v>2.032258064516129</v>
      </c>
      <c r="AD24" s="2"/>
      <c r="AE24" s="2"/>
      <c r="AF24" s="2"/>
      <c r="AG24" s="122">
        <v>92.806451612903231</v>
      </c>
      <c r="AH24" s="59">
        <f t="shared" si="0"/>
        <v>13.258064516129034</v>
      </c>
    </row>
    <row r="25" spans="1:34" x14ac:dyDescent="0.25">
      <c r="A25" s="3"/>
      <c r="B25" s="3" t="s">
        <v>144</v>
      </c>
      <c r="C25" t="s">
        <v>145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>
        <v>2.032258064516129</v>
      </c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122">
        <v>2.032258064516129</v>
      </c>
      <c r="AH25" s="59">
        <f t="shared" si="0"/>
        <v>0.29032258064516131</v>
      </c>
    </row>
    <row r="26" spans="1:34" x14ac:dyDescent="0.25">
      <c r="A26" s="3"/>
      <c r="B26" s="3" t="s">
        <v>146</v>
      </c>
      <c r="C26" t="s">
        <v>147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>
        <v>2.935483870967742</v>
      </c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122">
        <v>2.935483870967742</v>
      </c>
      <c r="AH26" s="59">
        <f t="shared" si="0"/>
        <v>0.41935483870967744</v>
      </c>
    </row>
    <row r="27" spans="1:34" x14ac:dyDescent="0.25">
      <c r="A27" s="3"/>
      <c r="B27" s="3" t="s">
        <v>148</v>
      </c>
      <c r="C27" t="s">
        <v>149</v>
      </c>
      <c r="D27" s="2"/>
      <c r="E27" s="2">
        <v>46.854838709677416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>
        <v>7</v>
      </c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122">
        <v>53.854838709677416</v>
      </c>
      <c r="AH27" s="59">
        <f t="shared" si="0"/>
        <v>7.693548387096774</v>
      </c>
    </row>
    <row r="28" spans="1:34" x14ac:dyDescent="0.25">
      <c r="A28" s="3"/>
      <c r="B28" s="3" t="s">
        <v>150</v>
      </c>
      <c r="C28" t="s">
        <v>151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>
        <v>4.967741935483871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>
        <v>53.516129032258064</v>
      </c>
      <c r="AB28" s="2"/>
      <c r="AC28" s="2"/>
      <c r="AD28" s="2"/>
      <c r="AE28" s="2"/>
      <c r="AF28" s="2"/>
      <c r="AG28" s="122">
        <v>58.483870967741936</v>
      </c>
      <c r="AH28" s="59">
        <f t="shared" si="0"/>
        <v>8.3548387096774199</v>
      </c>
    </row>
    <row r="29" spans="1:34" x14ac:dyDescent="0.25">
      <c r="A29" s="3"/>
      <c r="B29" s="3" t="s">
        <v>152</v>
      </c>
      <c r="C29" t="s">
        <v>153</v>
      </c>
      <c r="D29" s="2"/>
      <c r="E29" s="2">
        <v>32.064516129032263</v>
      </c>
      <c r="F29" s="2"/>
      <c r="G29" s="2"/>
      <c r="H29" s="2"/>
      <c r="I29" s="2"/>
      <c r="J29" s="2"/>
      <c r="K29" s="2"/>
      <c r="L29" s="2"/>
      <c r="M29" s="2"/>
      <c r="N29" s="2"/>
      <c r="O29" s="2">
        <v>4.064516129032258</v>
      </c>
      <c r="P29" s="2"/>
      <c r="Q29" s="2"/>
      <c r="R29" s="2"/>
      <c r="S29" s="2"/>
      <c r="T29" s="2"/>
      <c r="U29" s="2">
        <v>20.548387096774192</v>
      </c>
      <c r="V29" s="2"/>
      <c r="W29" s="2">
        <v>41.322580645161288</v>
      </c>
      <c r="X29" s="2"/>
      <c r="Y29" s="2"/>
      <c r="Z29" s="2"/>
      <c r="AA29" s="2">
        <v>8.5806451612903221</v>
      </c>
      <c r="AB29" s="2"/>
      <c r="AC29" s="2"/>
      <c r="AD29" s="2"/>
      <c r="AE29" s="2"/>
      <c r="AF29" s="2"/>
      <c r="AG29" s="122">
        <v>106.58064516129032</v>
      </c>
      <c r="AH29" s="59">
        <f t="shared" si="0"/>
        <v>15.225806451612902</v>
      </c>
    </row>
    <row r="30" spans="1:34" x14ac:dyDescent="0.25">
      <c r="A30" s="3"/>
      <c r="B30" s="3" t="s">
        <v>154</v>
      </c>
      <c r="C30" t="s">
        <v>155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>
        <v>7</v>
      </c>
      <c r="O30" s="2">
        <v>2.935483870967742</v>
      </c>
      <c r="P30" s="2">
        <v>2.032258064516129</v>
      </c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122">
        <v>11.967741935483872</v>
      </c>
      <c r="AH30" s="59">
        <f t="shared" si="0"/>
        <v>1.7096774193548387</v>
      </c>
    </row>
    <row r="31" spans="1:34" x14ac:dyDescent="0.25">
      <c r="A31" s="3"/>
      <c r="B31" s="3" t="s">
        <v>156</v>
      </c>
      <c r="C31" t="s">
        <v>157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>
        <v>7.7903225806451601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>
        <v>4.7419354838709671</v>
      </c>
      <c r="AB31" s="2"/>
      <c r="AC31" s="2"/>
      <c r="AD31" s="2"/>
      <c r="AE31" s="2"/>
      <c r="AF31" s="2"/>
      <c r="AG31" s="122">
        <v>12.532258064516128</v>
      </c>
      <c r="AH31" s="59">
        <f t="shared" si="0"/>
        <v>1.7903225806451613</v>
      </c>
    </row>
    <row r="32" spans="1:34" x14ac:dyDescent="0.25">
      <c r="A32" s="3"/>
      <c r="B32" s="3" t="s">
        <v>158</v>
      </c>
      <c r="C32" t="s">
        <v>159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>
        <v>16.483870967741936</v>
      </c>
      <c r="AB32" s="2"/>
      <c r="AC32" s="2"/>
      <c r="AD32" s="2"/>
      <c r="AE32" s="2"/>
      <c r="AF32" s="2"/>
      <c r="AG32" s="122">
        <v>16.483870967741936</v>
      </c>
      <c r="AH32" s="59">
        <f t="shared" si="0"/>
        <v>2.3548387096774195</v>
      </c>
    </row>
    <row r="33" spans="1:34" x14ac:dyDescent="0.25">
      <c r="A33" s="3"/>
      <c r="B33" s="3" t="s">
        <v>160</v>
      </c>
      <c r="C33" t="s">
        <v>161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>
        <v>7</v>
      </c>
      <c r="V33" s="2"/>
      <c r="W33" s="2"/>
      <c r="X33" s="2"/>
      <c r="Y33" s="2"/>
      <c r="Z33" s="2"/>
      <c r="AA33" s="2">
        <v>13.322580645161292</v>
      </c>
      <c r="AB33" s="2"/>
      <c r="AC33" s="2"/>
      <c r="AD33" s="2"/>
      <c r="AE33" s="2"/>
      <c r="AF33" s="2"/>
      <c r="AG33" s="122">
        <v>20.322580645161292</v>
      </c>
      <c r="AH33" s="59">
        <f t="shared" si="0"/>
        <v>2.903225806451613</v>
      </c>
    </row>
    <row r="34" spans="1:34" x14ac:dyDescent="0.25">
      <c r="A34" s="3"/>
      <c r="B34" s="3" t="s">
        <v>162</v>
      </c>
      <c r="C34" t="s">
        <v>163</v>
      </c>
      <c r="D34" s="2"/>
      <c r="E34" s="2">
        <v>72.709677419354833</v>
      </c>
      <c r="F34" s="2"/>
      <c r="G34" s="2"/>
      <c r="H34" s="2"/>
      <c r="I34" s="2"/>
      <c r="J34" s="2"/>
      <c r="K34" s="2"/>
      <c r="L34" s="2"/>
      <c r="M34" s="2"/>
      <c r="N34" s="2"/>
      <c r="O34" s="2">
        <v>17.5</v>
      </c>
      <c r="P34" s="2"/>
      <c r="Q34" s="2"/>
      <c r="R34" s="2"/>
      <c r="S34" s="2"/>
      <c r="T34" s="2"/>
      <c r="U34" s="2">
        <v>27.661290322580644</v>
      </c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122">
        <v>117.87096774193547</v>
      </c>
      <c r="AH34" s="59">
        <f t="shared" si="0"/>
        <v>16.838709677419352</v>
      </c>
    </row>
    <row r="35" spans="1:34" x14ac:dyDescent="0.25">
      <c r="A35" s="3"/>
      <c r="B35" s="3" t="s">
        <v>164</v>
      </c>
      <c r="C35" t="s">
        <v>165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>
        <v>52.048387096774192</v>
      </c>
      <c r="AB35" s="2"/>
      <c r="AC35" s="2"/>
      <c r="AD35" s="2"/>
      <c r="AE35" s="2"/>
      <c r="AF35" s="2"/>
      <c r="AG35" s="122">
        <v>52.048387096774192</v>
      </c>
      <c r="AH35" s="59">
        <f t="shared" si="0"/>
        <v>7.435483870967742</v>
      </c>
    </row>
    <row r="36" spans="1:34" x14ac:dyDescent="0.25">
      <c r="A36" s="3"/>
      <c r="B36" s="3" t="s">
        <v>166</v>
      </c>
      <c r="C36" t="s">
        <v>167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>
        <v>36.129032258064512</v>
      </c>
      <c r="P36" s="2"/>
      <c r="Q36" s="2"/>
      <c r="R36" s="2"/>
      <c r="S36" s="2"/>
      <c r="T36" s="2"/>
      <c r="U36" s="2"/>
      <c r="V36" s="2"/>
      <c r="W36" s="2">
        <v>36.016129032258064</v>
      </c>
      <c r="X36" s="2"/>
      <c r="Y36" s="2"/>
      <c r="Z36" s="2"/>
      <c r="AA36" s="2">
        <v>65.145161290322577</v>
      </c>
      <c r="AB36" s="2"/>
      <c r="AC36" s="2"/>
      <c r="AD36" s="2"/>
      <c r="AE36" s="2"/>
      <c r="AF36" s="2"/>
      <c r="AG36" s="122">
        <v>137.29032258064515</v>
      </c>
      <c r="AH36" s="59">
        <f t="shared" si="0"/>
        <v>19.612903225806452</v>
      </c>
    </row>
    <row r="37" spans="1:34" x14ac:dyDescent="0.25">
      <c r="A37" s="3"/>
      <c r="B37" s="3" t="s">
        <v>168</v>
      </c>
      <c r="C37" t="s">
        <v>169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>
        <v>4.064516129032258</v>
      </c>
      <c r="Q37" s="2"/>
      <c r="R37" s="2"/>
      <c r="S37" s="2"/>
      <c r="T37" s="2"/>
      <c r="U37" s="2"/>
      <c r="V37" s="2"/>
      <c r="W37" s="2"/>
      <c r="X37" s="2"/>
      <c r="Y37" s="2"/>
      <c r="Z37" s="2"/>
      <c r="AA37" s="2">
        <v>7</v>
      </c>
      <c r="AB37" s="2"/>
      <c r="AC37" s="2"/>
      <c r="AD37" s="2"/>
      <c r="AE37" s="2"/>
      <c r="AF37" s="2"/>
      <c r="AG37" s="122">
        <v>11.064516129032258</v>
      </c>
      <c r="AH37" s="59">
        <f t="shared" si="0"/>
        <v>1.5806451612903225</v>
      </c>
    </row>
    <row r="38" spans="1:34" x14ac:dyDescent="0.25">
      <c r="A38" s="3"/>
      <c r="B38" s="3" t="s">
        <v>170</v>
      </c>
      <c r="C38" t="s">
        <v>171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>
        <v>0.90322580645161288</v>
      </c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122">
        <v>0.90322580645161288</v>
      </c>
      <c r="AH38" s="59">
        <f t="shared" si="0"/>
        <v>0.12903225806451613</v>
      </c>
    </row>
    <row r="39" spans="1:34" x14ac:dyDescent="0.25">
      <c r="A39" s="3"/>
      <c r="B39" s="3" t="s">
        <v>172</v>
      </c>
      <c r="C39" t="s">
        <v>173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>
        <v>38.274193548387096</v>
      </c>
      <c r="O39" s="2">
        <v>0.79032258064516125</v>
      </c>
      <c r="P39" s="2"/>
      <c r="Q39" s="2"/>
      <c r="R39" s="2"/>
      <c r="S39" s="2"/>
      <c r="T39" s="2"/>
      <c r="U39" s="2">
        <v>20.774193548387096</v>
      </c>
      <c r="V39" s="2"/>
      <c r="W39" s="2"/>
      <c r="X39" s="2"/>
      <c r="Y39" s="2"/>
      <c r="Z39" s="2"/>
      <c r="AA39" s="2">
        <v>1.129032258064516</v>
      </c>
      <c r="AB39" s="2"/>
      <c r="AC39" s="2"/>
      <c r="AD39" s="2"/>
      <c r="AE39" s="2"/>
      <c r="AF39" s="2"/>
      <c r="AG39" s="122">
        <v>60.967741935483872</v>
      </c>
      <c r="AH39" s="59">
        <f t="shared" si="0"/>
        <v>8.7096774193548381</v>
      </c>
    </row>
    <row r="40" spans="1:34" x14ac:dyDescent="0.25">
      <c r="A40" s="3"/>
      <c r="B40" s="3" t="s">
        <v>174</v>
      </c>
      <c r="C40" t="s">
        <v>175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>
        <v>6.5483870967741931</v>
      </c>
      <c r="P40" s="2">
        <v>2.032258064516129</v>
      </c>
      <c r="Q40" s="2"/>
      <c r="R40" s="2"/>
      <c r="S40" s="2"/>
      <c r="T40" s="2"/>
      <c r="U40" s="2"/>
      <c r="V40" s="2"/>
      <c r="W40" s="2"/>
      <c r="X40" s="2"/>
      <c r="Y40" s="2"/>
      <c r="Z40" s="2"/>
      <c r="AA40" s="2">
        <v>19.193548387096772</v>
      </c>
      <c r="AB40" s="2"/>
      <c r="AC40" s="2"/>
      <c r="AD40" s="2"/>
      <c r="AE40" s="2"/>
      <c r="AF40" s="2"/>
      <c r="AG40" s="122">
        <v>27.774193548387096</v>
      </c>
      <c r="AH40" s="59">
        <f t="shared" si="0"/>
        <v>3.967741935483871</v>
      </c>
    </row>
    <row r="41" spans="1:34" x14ac:dyDescent="0.25">
      <c r="A41" s="3"/>
      <c r="B41" s="3" t="s">
        <v>176</v>
      </c>
      <c r="C41" t="s">
        <v>177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>
        <v>2.032258064516129</v>
      </c>
      <c r="Q41" s="2"/>
      <c r="R41" s="2"/>
      <c r="S41" s="2"/>
      <c r="T41" s="2"/>
      <c r="U41" s="2"/>
      <c r="V41" s="2"/>
      <c r="W41" s="2"/>
      <c r="X41" s="2"/>
      <c r="Y41" s="2"/>
      <c r="Z41" s="2"/>
      <c r="AA41" s="2">
        <v>7</v>
      </c>
      <c r="AB41" s="2"/>
      <c r="AC41" s="2"/>
      <c r="AD41" s="2"/>
      <c r="AE41" s="2"/>
      <c r="AF41" s="2"/>
      <c r="AG41" s="122">
        <v>9.0322580645161281</v>
      </c>
      <c r="AH41" s="59">
        <f t="shared" si="0"/>
        <v>1.2903225806451613</v>
      </c>
    </row>
    <row r="42" spans="1:34" x14ac:dyDescent="0.25">
      <c r="A42" s="3"/>
      <c r="B42" s="3" t="s">
        <v>178</v>
      </c>
      <c r="C42" t="s">
        <v>179</v>
      </c>
      <c r="D42" s="2"/>
      <c r="E42" s="2"/>
      <c r="F42" s="2"/>
      <c r="G42" s="2"/>
      <c r="H42" s="2"/>
      <c r="I42" s="2">
        <v>7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122">
        <v>7</v>
      </c>
      <c r="AH42" s="59">
        <f t="shared" si="0"/>
        <v>1</v>
      </c>
    </row>
    <row r="43" spans="1:34" x14ac:dyDescent="0.25">
      <c r="A43" s="3"/>
      <c r="B43" s="3" t="s">
        <v>180</v>
      </c>
      <c r="C43" t="s">
        <v>181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>
        <v>2.032258064516129</v>
      </c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122">
        <v>2.032258064516129</v>
      </c>
      <c r="AH43" s="59">
        <f t="shared" si="0"/>
        <v>0.29032258064516131</v>
      </c>
    </row>
    <row r="44" spans="1:34" x14ac:dyDescent="0.25">
      <c r="A44" s="3"/>
      <c r="B44" s="3" t="s">
        <v>182</v>
      </c>
      <c r="C44" t="s">
        <v>183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>
        <v>2.4838709677419355</v>
      </c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122">
        <v>2.4838709677419355</v>
      </c>
      <c r="AH44" s="59">
        <f t="shared" si="0"/>
        <v>0.35483870967741937</v>
      </c>
    </row>
    <row r="45" spans="1:34" x14ac:dyDescent="0.25">
      <c r="A45" s="3"/>
      <c r="B45" s="3" t="s">
        <v>184</v>
      </c>
      <c r="C45" t="s">
        <v>185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>
        <v>2.032258064516129</v>
      </c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122">
        <v>2.032258064516129</v>
      </c>
      <c r="AH45" s="59">
        <f t="shared" si="0"/>
        <v>0.29032258064516131</v>
      </c>
    </row>
    <row r="46" spans="1:34" x14ac:dyDescent="0.25">
      <c r="A46" s="3"/>
      <c r="B46" s="3" t="s">
        <v>186</v>
      </c>
      <c r="C46" t="s">
        <v>187</v>
      </c>
      <c r="D46" s="2"/>
      <c r="E46" s="2"/>
      <c r="F46" s="2"/>
      <c r="G46" s="2"/>
      <c r="H46" s="2"/>
      <c r="I46" s="2"/>
      <c r="J46" s="2">
        <v>7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>
        <v>7</v>
      </c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122">
        <v>14</v>
      </c>
      <c r="AH46" s="59">
        <f t="shared" si="0"/>
        <v>2</v>
      </c>
    </row>
    <row r="47" spans="1:34" x14ac:dyDescent="0.25">
      <c r="A47" s="3"/>
      <c r="B47" s="3" t="s">
        <v>188</v>
      </c>
      <c r="C47" t="s">
        <v>189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>
        <v>2.032258064516129</v>
      </c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122">
        <v>2.032258064516129</v>
      </c>
      <c r="AH47" s="59">
        <f t="shared" si="0"/>
        <v>0.29032258064516131</v>
      </c>
    </row>
    <row r="48" spans="1:34" x14ac:dyDescent="0.25">
      <c r="A48" s="3"/>
      <c r="B48" s="3" t="s">
        <v>190</v>
      </c>
      <c r="C48" t="s">
        <v>191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>
        <v>2.032258064516129</v>
      </c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122">
        <v>2.032258064516129</v>
      </c>
      <c r="AH48" s="59">
        <f t="shared" si="0"/>
        <v>0.29032258064516131</v>
      </c>
    </row>
    <row r="49" spans="1:34" x14ac:dyDescent="0.25">
      <c r="A49" s="3"/>
      <c r="B49" s="3" t="s">
        <v>192</v>
      </c>
      <c r="C49" t="s">
        <v>193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>
        <v>13.322580645161292</v>
      </c>
      <c r="Q49" s="2"/>
      <c r="R49" s="2"/>
      <c r="S49" s="2"/>
      <c r="T49" s="2"/>
      <c r="U49" s="2"/>
      <c r="V49" s="2"/>
      <c r="W49" s="2"/>
      <c r="X49" s="2"/>
      <c r="Y49" s="2"/>
      <c r="Z49" s="2"/>
      <c r="AA49" s="2">
        <v>20.548387096774192</v>
      </c>
      <c r="AB49" s="2"/>
      <c r="AC49" s="2"/>
      <c r="AD49" s="2"/>
      <c r="AE49" s="2"/>
      <c r="AF49" s="2"/>
      <c r="AG49" s="122">
        <v>33.870967741935488</v>
      </c>
      <c r="AH49" s="59">
        <f t="shared" si="0"/>
        <v>4.838709677419355</v>
      </c>
    </row>
    <row r="50" spans="1:34" x14ac:dyDescent="0.25">
      <c r="A50" s="3"/>
      <c r="B50" s="3" t="s">
        <v>194</v>
      </c>
      <c r="C50" t="s">
        <v>195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>
        <v>2.032258064516129</v>
      </c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122">
        <v>2.032258064516129</v>
      </c>
      <c r="AH50" s="59">
        <f t="shared" si="0"/>
        <v>0.29032258064516131</v>
      </c>
    </row>
    <row r="51" spans="1:34" x14ac:dyDescent="0.25">
      <c r="A51" s="3"/>
      <c r="B51" s="3" t="s">
        <v>196</v>
      </c>
      <c r="C51" t="s">
        <v>197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>
        <v>2.032258064516129</v>
      </c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122">
        <v>2.032258064516129</v>
      </c>
      <c r="AH51" s="59">
        <f t="shared" si="0"/>
        <v>0.29032258064516131</v>
      </c>
    </row>
    <row r="52" spans="1:34" x14ac:dyDescent="0.25">
      <c r="A52" s="3"/>
      <c r="B52" s="3" t="s">
        <v>198</v>
      </c>
      <c r="C52" t="s">
        <v>199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>
        <v>2.032258064516129</v>
      </c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122">
        <v>2.032258064516129</v>
      </c>
      <c r="AH52" s="59">
        <f t="shared" si="0"/>
        <v>0.29032258064516131</v>
      </c>
    </row>
    <row r="53" spans="1:34" x14ac:dyDescent="0.25">
      <c r="A53" s="3"/>
      <c r="B53" s="3" t="s">
        <v>200</v>
      </c>
      <c r="C53" t="s">
        <v>201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>
        <v>4.064516129032258</v>
      </c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122">
        <v>4.064516129032258</v>
      </c>
      <c r="AH53" s="59">
        <f t="shared" si="0"/>
        <v>0.58064516129032262</v>
      </c>
    </row>
    <row r="54" spans="1:34" x14ac:dyDescent="0.25">
      <c r="A54" s="3"/>
      <c r="B54" s="3" t="s">
        <v>202</v>
      </c>
      <c r="C54" t="s">
        <v>203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>
        <v>2.032258064516129</v>
      </c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122">
        <v>2.032258064516129</v>
      </c>
      <c r="AH54" s="59">
        <f t="shared" si="0"/>
        <v>0.29032258064516131</v>
      </c>
    </row>
    <row r="55" spans="1:34" x14ac:dyDescent="0.25">
      <c r="A55" s="3"/>
      <c r="B55" s="3" t="s">
        <v>204</v>
      </c>
      <c r="C55" t="s">
        <v>205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>
        <v>2.935483870967742</v>
      </c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122">
        <v>2.935483870967742</v>
      </c>
      <c r="AH55" s="59">
        <f t="shared" si="0"/>
        <v>0.41935483870967744</v>
      </c>
    </row>
    <row r="56" spans="1:34" x14ac:dyDescent="0.25">
      <c r="A56" s="3"/>
      <c r="B56" s="3" t="s">
        <v>206</v>
      </c>
      <c r="C56" t="s">
        <v>207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>
        <v>18.29032258064516</v>
      </c>
      <c r="R56" s="2"/>
      <c r="S56" s="2"/>
      <c r="T56" s="2"/>
      <c r="U56" s="2"/>
      <c r="V56" s="2"/>
      <c r="W56" s="2"/>
      <c r="X56" s="2"/>
      <c r="Y56" s="2"/>
      <c r="Z56" s="2"/>
      <c r="AA56" s="2">
        <v>7.9032258064516139</v>
      </c>
      <c r="AB56" s="2"/>
      <c r="AC56" s="2"/>
      <c r="AD56" s="2"/>
      <c r="AE56" s="2"/>
      <c r="AF56" s="2"/>
      <c r="AG56" s="122">
        <v>26.193548387096776</v>
      </c>
      <c r="AH56" s="59">
        <f t="shared" si="0"/>
        <v>3.741935483870968</v>
      </c>
    </row>
    <row r="57" spans="1:34" x14ac:dyDescent="0.25">
      <c r="A57" s="3"/>
      <c r="B57" s="3" t="s">
        <v>208</v>
      </c>
      <c r="C57" t="s">
        <v>209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>
        <v>39.516129032258064</v>
      </c>
      <c r="AB57" s="2"/>
      <c r="AC57" s="2"/>
      <c r="AD57" s="2"/>
      <c r="AE57" s="2"/>
      <c r="AF57" s="2"/>
      <c r="AG57" s="122">
        <v>39.516129032258064</v>
      </c>
      <c r="AH57" s="59">
        <f t="shared" si="0"/>
        <v>5.645161290322581</v>
      </c>
    </row>
    <row r="58" spans="1:34" x14ac:dyDescent="0.25">
      <c r="A58" s="3"/>
      <c r="B58" s="3" t="s">
        <v>210</v>
      </c>
      <c r="C58" t="s">
        <v>211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>
        <v>6.096774193548387</v>
      </c>
      <c r="P58" s="2"/>
      <c r="Q58" s="2"/>
      <c r="R58" s="2"/>
      <c r="S58" s="2"/>
      <c r="T58" s="2"/>
      <c r="U58" s="2">
        <v>23.822580645161292</v>
      </c>
      <c r="V58" s="2"/>
      <c r="W58" s="2">
        <v>41.209677419354833</v>
      </c>
      <c r="X58" s="2"/>
      <c r="Y58" s="2"/>
      <c r="Z58" s="2"/>
      <c r="AA58" s="2">
        <v>2.1451612903225805</v>
      </c>
      <c r="AB58" s="2"/>
      <c r="AC58" s="2"/>
      <c r="AD58" s="2"/>
      <c r="AE58" s="2"/>
      <c r="AF58" s="2"/>
      <c r="AG58" s="122">
        <v>73.274193548387089</v>
      </c>
      <c r="AH58" s="59">
        <f t="shared" si="0"/>
        <v>10.46774193548387</v>
      </c>
    </row>
    <row r="59" spans="1:34" x14ac:dyDescent="0.25">
      <c r="A59" s="3"/>
      <c r="B59" s="3" t="s">
        <v>212</v>
      </c>
      <c r="C59" t="s">
        <v>213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>
        <v>2.032258064516129</v>
      </c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122">
        <v>2.032258064516129</v>
      </c>
      <c r="AH59" s="59">
        <f t="shared" si="0"/>
        <v>0.29032258064516131</v>
      </c>
    </row>
    <row r="60" spans="1:34" x14ac:dyDescent="0.25">
      <c r="A60" s="3"/>
      <c r="B60" s="3" t="s">
        <v>214</v>
      </c>
      <c r="C60" t="s">
        <v>215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>
        <v>2.032258064516129</v>
      </c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122">
        <v>2.032258064516129</v>
      </c>
      <c r="AH60" s="59">
        <f t="shared" si="0"/>
        <v>0.29032258064516131</v>
      </c>
    </row>
    <row r="61" spans="1:34" x14ac:dyDescent="0.25">
      <c r="A61" s="3"/>
      <c r="B61" s="3" t="s">
        <v>216</v>
      </c>
      <c r="C61" t="s">
        <v>217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>
        <v>0.90322580645161288</v>
      </c>
      <c r="Q61" s="2"/>
      <c r="R61" s="2"/>
      <c r="S61" s="2"/>
      <c r="T61" s="2"/>
      <c r="U61" s="2">
        <v>5.306451612903226</v>
      </c>
      <c r="V61" s="2"/>
      <c r="W61" s="2"/>
      <c r="X61" s="2"/>
      <c r="Y61" s="2"/>
      <c r="Z61" s="2"/>
      <c r="AA61" s="2">
        <v>18.064516129032256</v>
      </c>
      <c r="AB61" s="2"/>
      <c r="AC61" s="2"/>
      <c r="AD61" s="2"/>
      <c r="AE61" s="2"/>
      <c r="AF61" s="2"/>
      <c r="AG61" s="122">
        <v>24.274193548387096</v>
      </c>
      <c r="AH61" s="59">
        <f t="shared" si="0"/>
        <v>3.467741935483871</v>
      </c>
    </row>
    <row r="62" spans="1:34" x14ac:dyDescent="0.25">
      <c r="A62" s="3"/>
      <c r="B62" s="3" t="s">
        <v>218</v>
      </c>
      <c r="C62" t="s">
        <v>219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>
        <v>2.032258064516129</v>
      </c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122">
        <v>2.032258064516129</v>
      </c>
      <c r="AH62" s="59">
        <f t="shared" si="0"/>
        <v>0.29032258064516131</v>
      </c>
    </row>
    <row r="63" spans="1:34" x14ac:dyDescent="0.25">
      <c r="A63" s="3"/>
      <c r="B63" s="3" t="s">
        <v>220</v>
      </c>
      <c r="C63" t="s">
        <v>221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>
        <v>7</v>
      </c>
      <c r="R63" s="2"/>
      <c r="S63" s="2"/>
      <c r="T63" s="2"/>
      <c r="U63" s="2"/>
      <c r="V63" s="2"/>
      <c r="W63" s="2"/>
      <c r="X63" s="2"/>
      <c r="Y63" s="2"/>
      <c r="Z63" s="2"/>
      <c r="AA63" s="2">
        <v>7.9032258064516139</v>
      </c>
      <c r="AB63" s="2"/>
      <c r="AC63" s="2"/>
      <c r="AD63" s="2"/>
      <c r="AE63" s="2"/>
      <c r="AF63" s="2"/>
      <c r="AG63" s="122">
        <v>14.903225806451614</v>
      </c>
      <c r="AH63" s="59">
        <f t="shared" si="0"/>
        <v>2.1290322580645165</v>
      </c>
    </row>
    <row r="64" spans="1:34" x14ac:dyDescent="0.25">
      <c r="A64" s="3"/>
      <c r="B64" s="3" t="s">
        <v>222</v>
      </c>
      <c r="C64" t="s">
        <v>223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>
        <v>2.032258064516129</v>
      </c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122">
        <v>2.032258064516129</v>
      </c>
      <c r="AH64" s="59">
        <f t="shared" si="0"/>
        <v>0.29032258064516131</v>
      </c>
    </row>
    <row r="65" spans="1:34" x14ac:dyDescent="0.25">
      <c r="A65" s="3"/>
      <c r="B65" s="3" t="s">
        <v>224</v>
      </c>
      <c r="C65" t="s">
        <v>225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>
        <v>12.64516129032258</v>
      </c>
      <c r="V65" s="2"/>
      <c r="W65" s="2"/>
      <c r="X65" s="2"/>
      <c r="Y65" s="2"/>
      <c r="Z65" s="2"/>
      <c r="AA65" s="2">
        <v>30.483870967741932</v>
      </c>
      <c r="AB65" s="2"/>
      <c r="AC65" s="2"/>
      <c r="AD65" s="2"/>
      <c r="AE65" s="2"/>
      <c r="AF65" s="2"/>
      <c r="AG65" s="122">
        <v>43.129032258064512</v>
      </c>
      <c r="AH65" s="59">
        <f t="shared" si="0"/>
        <v>6.161290322580645</v>
      </c>
    </row>
    <row r="66" spans="1:34" x14ac:dyDescent="0.25">
      <c r="A66" s="3"/>
      <c r="B66" s="3" t="s">
        <v>226</v>
      </c>
      <c r="C66" t="s">
        <v>227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>
        <v>2.032258064516129</v>
      </c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122">
        <v>2.032258064516129</v>
      </c>
      <c r="AH66" s="59">
        <f t="shared" si="0"/>
        <v>0.29032258064516131</v>
      </c>
    </row>
    <row r="67" spans="1:34" x14ac:dyDescent="0.25">
      <c r="A67" s="3"/>
      <c r="B67" s="3" t="s">
        <v>228</v>
      </c>
      <c r="C67" t="s">
        <v>229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>
        <v>7</v>
      </c>
      <c r="AB67" s="2"/>
      <c r="AC67" s="2"/>
      <c r="AD67" s="2"/>
      <c r="AE67" s="2"/>
      <c r="AF67" s="2"/>
      <c r="AG67" s="122">
        <v>7</v>
      </c>
      <c r="AH67" s="59">
        <f t="shared" si="0"/>
        <v>1</v>
      </c>
    </row>
    <row r="68" spans="1:34" x14ac:dyDescent="0.25">
      <c r="A68" s="3"/>
      <c r="B68" s="3" t="s">
        <v>230</v>
      </c>
      <c r="C68" t="s">
        <v>231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>
        <v>2.4838709677419355</v>
      </c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122">
        <v>2.4838709677419355</v>
      </c>
      <c r="AH68" s="59">
        <f t="shared" si="0"/>
        <v>0.35483870967741937</v>
      </c>
    </row>
    <row r="69" spans="1:34" x14ac:dyDescent="0.25">
      <c r="A69" s="3"/>
      <c r="B69" s="3" t="s">
        <v>232</v>
      </c>
      <c r="C69" t="s">
        <v>233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>
        <v>0.90322580645161288</v>
      </c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122">
        <v>0.90322580645161288</v>
      </c>
      <c r="AH69" s="59">
        <f t="shared" si="0"/>
        <v>0.12903225806451613</v>
      </c>
    </row>
    <row r="70" spans="1:34" x14ac:dyDescent="0.25">
      <c r="A70" s="3"/>
      <c r="B70" s="3" t="s">
        <v>234</v>
      </c>
      <c r="C70" t="s">
        <v>235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>
        <v>7</v>
      </c>
      <c r="AB70" s="2"/>
      <c r="AC70" s="2"/>
      <c r="AD70" s="2"/>
      <c r="AE70" s="2"/>
      <c r="AF70" s="2"/>
      <c r="AG70" s="122">
        <v>7</v>
      </c>
      <c r="AH70" s="59">
        <f t="shared" si="0"/>
        <v>1</v>
      </c>
    </row>
    <row r="71" spans="1:34" x14ac:dyDescent="0.25">
      <c r="A71" s="3"/>
      <c r="B71" s="3" t="s">
        <v>236</v>
      </c>
      <c r="C71" t="s">
        <v>237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>
        <v>5.193548387096774</v>
      </c>
      <c r="AB71" s="2"/>
      <c r="AC71" s="2"/>
      <c r="AD71" s="2"/>
      <c r="AE71" s="2"/>
      <c r="AF71" s="2"/>
      <c r="AG71" s="122">
        <v>5.193548387096774</v>
      </c>
      <c r="AH71" s="59">
        <f t="shared" ref="AH71:AH134" si="1">AG71/7</f>
        <v>0.74193548387096775</v>
      </c>
    </row>
    <row r="72" spans="1:34" x14ac:dyDescent="0.25">
      <c r="A72" s="3"/>
      <c r="B72" s="3" t="s">
        <v>238</v>
      </c>
      <c r="C72" t="s">
        <v>239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>
        <v>43.806451612903224</v>
      </c>
      <c r="AB72" s="2"/>
      <c r="AC72" s="2"/>
      <c r="AD72" s="2"/>
      <c r="AE72" s="2"/>
      <c r="AF72" s="2"/>
      <c r="AG72" s="122">
        <v>43.806451612903224</v>
      </c>
      <c r="AH72" s="59">
        <f t="shared" si="1"/>
        <v>6.258064516129032</v>
      </c>
    </row>
    <row r="73" spans="1:34" x14ac:dyDescent="0.25">
      <c r="A73" s="3"/>
      <c r="B73" s="3" t="s">
        <v>240</v>
      </c>
      <c r="C73" t="s">
        <v>241</v>
      </c>
      <c r="D73" s="2"/>
      <c r="E73" s="2">
        <v>21.225806451612904</v>
      </c>
      <c r="F73" s="2"/>
      <c r="G73" s="2"/>
      <c r="H73" s="2"/>
      <c r="I73" s="2">
        <v>20.548387096774192</v>
      </c>
      <c r="J73" s="2"/>
      <c r="K73" s="2"/>
      <c r="L73" s="2"/>
      <c r="M73" s="2"/>
      <c r="N73" s="2">
        <v>32.967741935483872</v>
      </c>
      <c r="O73" s="2">
        <v>11.29032258064516</v>
      </c>
      <c r="P73" s="2"/>
      <c r="Q73" s="2"/>
      <c r="R73" s="2"/>
      <c r="S73" s="2"/>
      <c r="T73" s="2"/>
      <c r="U73" s="2">
        <v>32.741935483870968</v>
      </c>
      <c r="V73" s="2"/>
      <c r="W73" s="2">
        <v>27.887096774193548</v>
      </c>
      <c r="X73" s="2"/>
      <c r="Y73" s="2"/>
      <c r="Z73" s="2"/>
      <c r="AA73" s="2">
        <v>53.741935483870968</v>
      </c>
      <c r="AB73" s="2"/>
      <c r="AC73" s="2"/>
      <c r="AD73" s="2"/>
      <c r="AE73" s="2"/>
      <c r="AF73" s="2"/>
      <c r="AG73" s="122">
        <v>200.40322580645162</v>
      </c>
      <c r="AH73" s="59">
        <f t="shared" si="1"/>
        <v>28.629032258064516</v>
      </c>
    </row>
    <row r="74" spans="1:34" x14ac:dyDescent="0.25">
      <c r="A74" s="3"/>
      <c r="B74" s="3" t="s">
        <v>242</v>
      </c>
      <c r="C74" t="s">
        <v>243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>
        <v>4.290322580645161</v>
      </c>
      <c r="V74" s="2"/>
      <c r="W74" s="2"/>
      <c r="X74" s="2"/>
      <c r="Y74" s="2"/>
      <c r="Z74" s="2"/>
      <c r="AA74" s="2">
        <v>7.6774193548387091</v>
      </c>
      <c r="AB74" s="2"/>
      <c r="AC74" s="2"/>
      <c r="AD74" s="2"/>
      <c r="AE74" s="2"/>
      <c r="AF74" s="2"/>
      <c r="AG74" s="122">
        <v>11.96774193548387</v>
      </c>
      <c r="AH74" s="59">
        <f t="shared" si="1"/>
        <v>1.7096774193548385</v>
      </c>
    </row>
    <row r="75" spans="1:34" x14ac:dyDescent="0.25">
      <c r="A75" s="3"/>
      <c r="B75" s="3" t="s">
        <v>244</v>
      </c>
      <c r="C75" t="s">
        <v>245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>
        <v>7</v>
      </c>
      <c r="AB75" s="2"/>
      <c r="AC75" s="2"/>
      <c r="AD75" s="2"/>
      <c r="AE75" s="2"/>
      <c r="AF75" s="2"/>
      <c r="AG75" s="122">
        <v>7</v>
      </c>
      <c r="AH75" s="59">
        <f t="shared" si="1"/>
        <v>1</v>
      </c>
    </row>
    <row r="76" spans="1:34" x14ac:dyDescent="0.25">
      <c r="A76" s="3"/>
      <c r="B76" s="3" t="s">
        <v>246</v>
      </c>
      <c r="C76" t="s">
        <v>247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>
        <v>6.774193548387097</v>
      </c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122">
        <v>6.774193548387097</v>
      </c>
      <c r="AH76" s="59">
        <f t="shared" si="1"/>
        <v>0.967741935483871</v>
      </c>
    </row>
    <row r="77" spans="1:34" x14ac:dyDescent="0.25">
      <c r="A77" s="3"/>
      <c r="B77" s="3" t="s">
        <v>248</v>
      </c>
      <c r="C77" t="s">
        <v>249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>
        <v>3.161290322580645</v>
      </c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122">
        <v>3.161290322580645</v>
      </c>
      <c r="AH77" s="59">
        <f t="shared" si="1"/>
        <v>0.45161290322580644</v>
      </c>
    </row>
    <row r="78" spans="1:34" x14ac:dyDescent="0.25">
      <c r="A78" s="3"/>
      <c r="B78" s="3" t="s">
        <v>250</v>
      </c>
      <c r="C78" t="s">
        <v>251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>
        <v>2.032258064516129</v>
      </c>
      <c r="Q78" s="2"/>
      <c r="R78" s="2"/>
      <c r="S78" s="2"/>
      <c r="T78" s="2"/>
      <c r="U78" s="2">
        <v>9.7096774193548399</v>
      </c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122">
        <v>11.741935483870968</v>
      </c>
      <c r="AH78" s="59">
        <f t="shared" si="1"/>
        <v>1.6774193548387097</v>
      </c>
    </row>
    <row r="79" spans="1:34" x14ac:dyDescent="0.25">
      <c r="A79" s="3"/>
      <c r="B79" s="3" t="s">
        <v>252</v>
      </c>
      <c r="C79" t="s">
        <v>253</v>
      </c>
      <c r="D79" s="2"/>
      <c r="E79" s="2"/>
      <c r="F79" s="2"/>
      <c r="G79" s="2"/>
      <c r="H79" s="2">
        <v>12.080645161290322</v>
      </c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122">
        <v>12.080645161290322</v>
      </c>
      <c r="AH79" s="59">
        <f t="shared" si="1"/>
        <v>1.7258064516129032</v>
      </c>
    </row>
    <row r="80" spans="1:34" x14ac:dyDescent="0.25">
      <c r="A80" s="3"/>
      <c r="B80" s="3" t="s">
        <v>254</v>
      </c>
      <c r="C80" t="s">
        <v>255</v>
      </c>
      <c r="D80" s="2"/>
      <c r="E80" s="2">
        <v>21.112903225806452</v>
      </c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>
        <v>6.774193548387097</v>
      </c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122">
        <v>27.887096774193548</v>
      </c>
      <c r="AH80" s="59">
        <f t="shared" si="1"/>
        <v>3.9838709677419355</v>
      </c>
    </row>
    <row r="81" spans="1:34" x14ac:dyDescent="0.25">
      <c r="A81" s="3"/>
      <c r="B81" s="3" t="s">
        <v>256</v>
      </c>
      <c r="C81" t="s">
        <v>257</v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>
        <v>7</v>
      </c>
      <c r="AB81" s="2"/>
      <c r="AC81" s="2"/>
      <c r="AD81" s="2"/>
      <c r="AE81" s="2"/>
      <c r="AF81" s="2"/>
      <c r="AG81" s="122">
        <v>7</v>
      </c>
      <c r="AH81" s="59">
        <f t="shared" si="1"/>
        <v>1</v>
      </c>
    </row>
    <row r="82" spans="1:34" x14ac:dyDescent="0.25">
      <c r="A82" s="3"/>
      <c r="B82" s="3" t="s">
        <v>258</v>
      </c>
      <c r="C82" t="s">
        <v>259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>
        <v>6.774193548387097</v>
      </c>
      <c r="V82" s="2"/>
      <c r="W82" s="2"/>
      <c r="X82" s="2"/>
      <c r="Y82" s="2"/>
      <c r="Z82" s="2"/>
      <c r="AA82" s="2">
        <v>19.645161290322584</v>
      </c>
      <c r="AB82" s="2"/>
      <c r="AC82" s="2"/>
      <c r="AD82" s="2"/>
      <c r="AE82" s="2"/>
      <c r="AF82" s="2"/>
      <c r="AG82" s="122">
        <v>26.41935483870968</v>
      </c>
      <c r="AH82" s="59">
        <f t="shared" si="1"/>
        <v>3.774193548387097</v>
      </c>
    </row>
    <row r="83" spans="1:34" x14ac:dyDescent="0.25">
      <c r="A83" s="3"/>
      <c r="B83" s="3" t="s">
        <v>260</v>
      </c>
      <c r="C83" t="s">
        <v>261</v>
      </c>
      <c r="D83" s="2"/>
      <c r="E83" s="2"/>
      <c r="F83" s="2"/>
      <c r="G83" s="2"/>
      <c r="H83" s="2"/>
      <c r="I83" s="2"/>
      <c r="J83" s="2"/>
      <c r="K83" s="2"/>
      <c r="L83" s="2"/>
      <c r="M83" s="2"/>
      <c r="N83" s="2">
        <v>45.048387096774192</v>
      </c>
      <c r="O83" s="2"/>
      <c r="P83" s="2"/>
      <c r="Q83" s="2"/>
      <c r="R83" s="2"/>
      <c r="S83" s="2"/>
      <c r="T83" s="2"/>
      <c r="U83" s="2">
        <v>4.7419354838709671</v>
      </c>
      <c r="V83" s="2">
        <v>13.20967741935484</v>
      </c>
      <c r="W83" s="2">
        <v>0.11290322580645161</v>
      </c>
      <c r="X83" s="2"/>
      <c r="Y83" s="2"/>
      <c r="Z83" s="2"/>
      <c r="AA83" s="2">
        <v>5.193548387096774</v>
      </c>
      <c r="AB83" s="2"/>
      <c r="AC83" s="2"/>
      <c r="AD83" s="2"/>
      <c r="AE83" s="2"/>
      <c r="AF83" s="2"/>
      <c r="AG83" s="122">
        <v>68.306451612903217</v>
      </c>
      <c r="AH83" s="59">
        <f t="shared" si="1"/>
        <v>9.7580645161290303</v>
      </c>
    </row>
    <row r="84" spans="1:34" x14ac:dyDescent="0.25">
      <c r="A84" s="3"/>
      <c r="B84" s="3" t="s">
        <v>262</v>
      </c>
      <c r="C84" t="s">
        <v>263</v>
      </c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>
        <v>2.7096774193548385</v>
      </c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122">
        <v>2.7096774193548385</v>
      </c>
      <c r="AH84" s="59">
        <f t="shared" si="1"/>
        <v>0.38709677419354838</v>
      </c>
    </row>
    <row r="85" spans="1:34" x14ac:dyDescent="0.25">
      <c r="A85" s="3"/>
      <c r="B85" s="3" t="s">
        <v>264</v>
      </c>
      <c r="C85" t="s">
        <v>265</v>
      </c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>
        <v>2.032258064516129</v>
      </c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122">
        <v>2.032258064516129</v>
      </c>
      <c r="AH85" s="59">
        <f t="shared" si="1"/>
        <v>0.29032258064516131</v>
      </c>
    </row>
    <row r="86" spans="1:34" x14ac:dyDescent="0.25">
      <c r="A86" s="3"/>
      <c r="B86" s="3" t="s">
        <v>266</v>
      </c>
      <c r="C86" t="s">
        <v>267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>
        <v>2.032258064516129</v>
      </c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122">
        <v>2.032258064516129</v>
      </c>
      <c r="AH86" s="59">
        <f t="shared" si="1"/>
        <v>0.29032258064516131</v>
      </c>
    </row>
    <row r="87" spans="1:34" x14ac:dyDescent="0.25">
      <c r="A87" s="3"/>
      <c r="B87" s="3" t="s">
        <v>268</v>
      </c>
      <c r="C87" t="s">
        <v>269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>
        <v>2.032258064516129</v>
      </c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122">
        <v>2.032258064516129</v>
      </c>
      <c r="AH87" s="59">
        <f t="shared" si="1"/>
        <v>0.29032258064516131</v>
      </c>
    </row>
    <row r="88" spans="1:34" x14ac:dyDescent="0.25">
      <c r="A88" s="3"/>
      <c r="B88" s="3" t="s">
        <v>270</v>
      </c>
      <c r="C88" t="s">
        <v>271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>
        <v>10.048387096774194</v>
      </c>
      <c r="V88" s="2"/>
      <c r="W88" s="2"/>
      <c r="X88" s="2"/>
      <c r="Y88" s="2"/>
      <c r="Z88" s="2"/>
      <c r="AA88" s="2">
        <v>35</v>
      </c>
      <c r="AB88" s="2"/>
      <c r="AC88" s="2"/>
      <c r="AD88" s="2"/>
      <c r="AE88" s="2"/>
      <c r="AF88" s="2"/>
      <c r="AG88" s="122">
        <v>45.048387096774192</v>
      </c>
      <c r="AH88" s="59">
        <f t="shared" si="1"/>
        <v>6.435483870967742</v>
      </c>
    </row>
    <row r="89" spans="1:34" x14ac:dyDescent="0.25">
      <c r="A89" s="3"/>
      <c r="B89" s="3" t="s">
        <v>272</v>
      </c>
      <c r="C89" t="s">
        <v>273</v>
      </c>
      <c r="D89" s="2"/>
      <c r="E89" s="2">
        <v>0.11290322580645161</v>
      </c>
      <c r="F89" s="2"/>
      <c r="G89" s="2"/>
      <c r="H89" s="2"/>
      <c r="I89" s="2"/>
      <c r="J89" s="2"/>
      <c r="K89" s="2"/>
      <c r="L89" s="2"/>
      <c r="M89" s="2"/>
      <c r="N89" s="2">
        <v>0.11290322580645161</v>
      </c>
      <c r="O89" s="2"/>
      <c r="P89" s="2"/>
      <c r="Q89" s="2"/>
      <c r="R89" s="2"/>
      <c r="S89" s="2"/>
      <c r="T89" s="2"/>
      <c r="U89" s="2">
        <v>6.32258064516129</v>
      </c>
      <c r="V89" s="2"/>
      <c r="W89" s="2"/>
      <c r="X89" s="2"/>
      <c r="Y89" s="2"/>
      <c r="Z89" s="2"/>
      <c r="AA89" s="2">
        <v>12.080645161290322</v>
      </c>
      <c r="AB89" s="2"/>
      <c r="AC89" s="2"/>
      <c r="AD89" s="2"/>
      <c r="AE89" s="2"/>
      <c r="AF89" s="2"/>
      <c r="AG89" s="122">
        <v>18.629032258064516</v>
      </c>
      <c r="AH89" s="59">
        <f t="shared" si="1"/>
        <v>2.661290322580645</v>
      </c>
    </row>
    <row r="90" spans="1:34" x14ac:dyDescent="0.25">
      <c r="A90" s="3"/>
      <c r="B90" s="3" t="s">
        <v>274</v>
      </c>
      <c r="C90" t="s">
        <v>275</v>
      </c>
      <c r="D90" s="2"/>
      <c r="E90" s="2"/>
      <c r="F90" s="2"/>
      <c r="G90" s="2"/>
      <c r="H90" s="2"/>
      <c r="I90" s="2"/>
      <c r="J90" s="2">
        <v>28</v>
      </c>
      <c r="K90" s="2"/>
      <c r="L90" s="2"/>
      <c r="M90" s="2"/>
      <c r="N90" s="2">
        <v>32.064516129032263</v>
      </c>
      <c r="O90" s="2">
        <v>4.17741935483871</v>
      </c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122">
        <v>64.241935483870975</v>
      </c>
      <c r="AH90" s="59">
        <f t="shared" si="1"/>
        <v>9.17741935483871</v>
      </c>
    </row>
    <row r="91" spans="1:34" x14ac:dyDescent="0.25">
      <c r="A91" s="3"/>
      <c r="B91" s="3" t="s">
        <v>276</v>
      </c>
      <c r="C91" t="s">
        <v>277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>
        <v>18.064516129032256</v>
      </c>
      <c r="V91" s="2"/>
      <c r="W91" s="2">
        <v>46.064516129032263</v>
      </c>
      <c r="X91" s="2"/>
      <c r="Y91" s="2"/>
      <c r="Z91" s="2"/>
      <c r="AA91" s="2"/>
      <c r="AB91" s="2"/>
      <c r="AC91" s="2"/>
      <c r="AD91" s="2"/>
      <c r="AE91" s="2"/>
      <c r="AF91" s="2"/>
      <c r="AG91" s="122">
        <v>64.129032258064512</v>
      </c>
      <c r="AH91" s="59">
        <f t="shared" si="1"/>
        <v>9.1612903225806441</v>
      </c>
    </row>
    <row r="92" spans="1:34" x14ac:dyDescent="0.25">
      <c r="A92" s="3"/>
      <c r="B92" s="3" t="s">
        <v>278</v>
      </c>
      <c r="C92" t="s">
        <v>279</v>
      </c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>
        <v>2.032258064516129</v>
      </c>
      <c r="U92" s="2">
        <v>0.11290322580645161</v>
      </c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122">
        <v>2.1451612903225805</v>
      </c>
      <c r="AH92" s="59">
        <f t="shared" si="1"/>
        <v>0.30645161290322581</v>
      </c>
    </row>
    <row r="93" spans="1:34" x14ac:dyDescent="0.25">
      <c r="A93" s="3"/>
      <c r="B93" s="3" t="s">
        <v>280</v>
      </c>
      <c r="C93" t="s">
        <v>281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>
        <v>27.20967741935484</v>
      </c>
      <c r="V93" s="2"/>
      <c r="W93" s="2"/>
      <c r="X93" s="2"/>
      <c r="Y93" s="2"/>
      <c r="Z93" s="2"/>
      <c r="AA93" s="2">
        <v>65.709677419354833</v>
      </c>
      <c r="AB93" s="2"/>
      <c r="AC93" s="2"/>
      <c r="AD93" s="2"/>
      <c r="AE93" s="2"/>
      <c r="AF93" s="2"/>
      <c r="AG93" s="122">
        <v>92.919354838709666</v>
      </c>
      <c r="AH93" s="59">
        <f t="shared" si="1"/>
        <v>13.274193548387094</v>
      </c>
    </row>
    <row r="94" spans="1:34" x14ac:dyDescent="0.25">
      <c r="A94" s="3"/>
      <c r="B94" s="3" t="s">
        <v>282</v>
      </c>
      <c r="C94" t="s">
        <v>283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>
        <v>2.032258064516129</v>
      </c>
      <c r="P94" s="2">
        <v>0.90322580645161288</v>
      </c>
      <c r="Q94" s="2"/>
      <c r="R94" s="2"/>
      <c r="S94" s="2"/>
      <c r="T94" s="2"/>
      <c r="U94" s="2"/>
      <c r="V94" s="2"/>
      <c r="W94" s="2"/>
      <c r="X94" s="2"/>
      <c r="Y94" s="2"/>
      <c r="Z94" s="2"/>
      <c r="AA94" s="2">
        <v>19.193548387096772</v>
      </c>
      <c r="AB94" s="2"/>
      <c r="AC94" s="2"/>
      <c r="AD94" s="2"/>
      <c r="AE94" s="2"/>
      <c r="AF94" s="2"/>
      <c r="AG94" s="122">
        <v>22.129032258064512</v>
      </c>
      <c r="AH94" s="59">
        <f t="shared" si="1"/>
        <v>3.1612903225806446</v>
      </c>
    </row>
    <row r="95" spans="1:34" x14ac:dyDescent="0.25">
      <c r="A95" s="3"/>
      <c r="B95" s="3" t="s">
        <v>284</v>
      </c>
      <c r="C95" t="s">
        <v>285</v>
      </c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>
        <v>0.90322580645161288</v>
      </c>
      <c r="Q95" s="2"/>
      <c r="R95" s="2"/>
      <c r="S95" s="2"/>
      <c r="T95" s="2"/>
      <c r="U95" s="2"/>
      <c r="V95" s="2"/>
      <c r="W95" s="2"/>
      <c r="X95" s="2"/>
      <c r="Y95" s="2"/>
      <c r="Z95" s="2"/>
      <c r="AA95" s="2">
        <v>17.387096774193548</v>
      </c>
      <c r="AB95" s="2"/>
      <c r="AC95" s="2"/>
      <c r="AD95" s="2"/>
      <c r="AE95" s="2"/>
      <c r="AF95" s="2"/>
      <c r="AG95" s="122">
        <v>18.29032258064516</v>
      </c>
      <c r="AH95" s="59">
        <f t="shared" si="1"/>
        <v>2.6129032258064515</v>
      </c>
    </row>
    <row r="96" spans="1:34" x14ac:dyDescent="0.25">
      <c r="A96" s="3"/>
      <c r="B96" s="3" t="s">
        <v>286</v>
      </c>
      <c r="C96" t="s">
        <v>287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>
        <v>20.322580645161292</v>
      </c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>
        <v>32.064516129032263</v>
      </c>
      <c r="AB96" s="2"/>
      <c r="AC96" s="2"/>
      <c r="AD96" s="2"/>
      <c r="AE96" s="2"/>
      <c r="AF96" s="2"/>
      <c r="AG96" s="122">
        <v>52.387096774193552</v>
      </c>
      <c r="AH96" s="59">
        <f t="shared" si="1"/>
        <v>7.4838709677419359</v>
      </c>
    </row>
    <row r="97" spans="1:34" x14ac:dyDescent="0.25">
      <c r="A97" s="3"/>
      <c r="B97" s="3" t="s">
        <v>288</v>
      </c>
      <c r="C97" t="s">
        <v>289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>
        <v>4.064516129032258</v>
      </c>
      <c r="P97" s="2"/>
      <c r="Q97" s="2"/>
      <c r="R97" s="2"/>
      <c r="S97" s="2"/>
      <c r="T97" s="2"/>
      <c r="U97" s="2">
        <v>19.193548387096772</v>
      </c>
      <c r="V97" s="2"/>
      <c r="W97" s="2"/>
      <c r="X97" s="2"/>
      <c r="Y97" s="2"/>
      <c r="Z97" s="2"/>
      <c r="AA97" s="2">
        <v>47.870967741935488</v>
      </c>
      <c r="AB97" s="2"/>
      <c r="AC97" s="2"/>
      <c r="AD97" s="2"/>
      <c r="AE97" s="2"/>
      <c r="AF97" s="2"/>
      <c r="AG97" s="122">
        <v>71.129032258064512</v>
      </c>
      <c r="AH97" s="59">
        <f t="shared" si="1"/>
        <v>10.161290322580644</v>
      </c>
    </row>
    <row r="98" spans="1:34" x14ac:dyDescent="0.25">
      <c r="A98" s="3"/>
      <c r="B98" s="3" t="s">
        <v>290</v>
      </c>
      <c r="C98" t="s">
        <v>291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>
        <v>7.112903225806452</v>
      </c>
      <c r="P98" s="2"/>
      <c r="Q98" s="2"/>
      <c r="R98" s="2"/>
      <c r="S98" s="2"/>
      <c r="T98" s="2"/>
      <c r="U98" s="2">
        <v>7.112903225806452</v>
      </c>
      <c r="V98" s="2"/>
      <c r="W98" s="2"/>
      <c r="X98" s="2"/>
      <c r="Y98" s="2"/>
      <c r="Z98" s="2"/>
      <c r="AA98" s="2">
        <v>9.7096774193548399</v>
      </c>
      <c r="AB98" s="2"/>
      <c r="AC98" s="2"/>
      <c r="AD98" s="2"/>
      <c r="AE98" s="2"/>
      <c r="AF98" s="2"/>
      <c r="AG98" s="122">
        <v>23.935483870967744</v>
      </c>
      <c r="AH98" s="59">
        <f t="shared" si="1"/>
        <v>3.4193548387096775</v>
      </c>
    </row>
    <row r="99" spans="1:34" x14ac:dyDescent="0.25">
      <c r="A99" s="3"/>
      <c r="B99" s="3" t="s">
        <v>444</v>
      </c>
      <c r="C99" t="s">
        <v>445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>
        <v>0.67741935483870963</v>
      </c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122">
        <v>0.67741935483870963</v>
      </c>
      <c r="AH99" s="59">
        <f t="shared" si="1"/>
        <v>9.6774193548387094E-2</v>
      </c>
    </row>
    <row r="100" spans="1:34" x14ac:dyDescent="0.25">
      <c r="A100" s="3"/>
      <c r="B100" s="3" t="s">
        <v>292</v>
      </c>
      <c r="C100" t="s">
        <v>293</v>
      </c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>
        <v>8.129032258064516</v>
      </c>
      <c r="AB100" s="2"/>
      <c r="AC100" s="2"/>
      <c r="AD100" s="2"/>
      <c r="AE100" s="2"/>
      <c r="AF100" s="2"/>
      <c r="AG100" s="122">
        <v>8.129032258064516</v>
      </c>
      <c r="AH100" s="59">
        <f t="shared" si="1"/>
        <v>1.1612903225806452</v>
      </c>
    </row>
    <row r="101" spans="1:34" x14ac:dyDescent="0.25">
      <c r="A101" s="3"/>
      <c r="B101" s="3" t="s">
        <v>294</v>
      </c>
      <c r="C101" t="s">
        <v>295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>
        <v>2.032258064516129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122">
        <v>2.032258064516129</v>
      </c>
      <c r="AH101" s="59">
        <f t="shared" si="1"/>
        <v>0.29032258064516131</v>
      </c>
    </row>
    <row r="102" spans="1:34" x14ac:dyDescent="0.25">
      <c r="A102" s="3"/>
      <c r="B102" s="3" t="s">
        <v>296</v>
      </c>
      <c r="C102" t="s">
        <v>297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>
        <v>2.032258064516129</v>
      </c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122">
        <v>2.032258064516129</v>
      </c>
      <c r="AH102" s="59">
        <f t="shared" si="1"/>
        <v>0.29032258064516131</v>
      </c>
    </row>
    <row r="103" spans="1:34" x14ac:dyDescent="0.25">
      <c r="A103" s="3"/>
      <c r="B103" s="3" t="s">
        <v>298</v>
      </c>
      <c r="C103" t="s">
        <v>299</v>
      </c>
      <c r="D103" s="2"/>
      <c r="E103" s="2">
        <v>21.903225806451612</v>
      </c>
      <c r="F103" s="2"/>
      <c r="G103" s="2"/>
      <c r="H103" s="2"/>
      <c r="I103" s="2"/>
      <c r="J103" s="2"/>
      <c r="K103" s="2"/>
      <c r="L103" s="2"/>
      <c r="M103" s="2"/>
      <c r="N103" s="2"/>
      <c r="O103" s="2">
        <v>0.79032258064516125</v>
      </c>
      <c r="P103" s="2"/>
      <c r="Q103" s="2"/>
      <c r="R103" s="2"/>
      <c r="S103" s="2"/>
      <c r="T103" s="2"/>
      <c r="U103" s="2">
        <v>6.887096774193548</v>
      </c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122">
        <v>29.58064516129032</v>
      </c>
      <c r="AH103" s="59">
        <f t="shared" si="1"/>
        <v>4.225806451612903</v>
      </c>
    </row>
    <row r="104" spans="1:34" x14ac:dyDescent="0.25">
      <c r="A104" s="3"/>
      <c r="B104" s="3" t="s">
        <v>300</v>
      </c>
      <c r="C104" t="s">
        <v>302</v>
      </c>
      <c r="D104" s="2"/>
      <c r="E104" s="2">
        <v>37.935483870967737</v>
      </c>
      <c r="F104" s="2"/>
      <c r="G104" s="2"/>
      <c r="H104" s="2"/>
      <c r="I104" s="2"/>
      <c r="J104" s="2"/>
      <c r="K104" s="2"/>
      <c r="L104" s="2"/>
      <c r="M104" s="2"/>
      <c r="N104" s="2"/>
      <c r="O104" s="2">
        <v>24.048387096774192</v>
      </c>
      <c r="P104" s="2"/>
      <c r="Q104" s="2"/>
      <c r="R104" s="2"/>
      <c r="S104" s="2"/>
      <c r="T104" s="2"/>
      <c r="U104" s="2">
        <v>5.7580645161290329</v>
      </c>
      <c r="V104" s="2"/>
      <c r="W104" s="2"/>
      <c r="X104" s="2"/>
      <c r="Y104" s="2"/>
      <c r="Z104" s="2"/>
      <c r="AA104" s="2">
        <v>67.516129032258064</v>
      </c>
      <c r="AB104" s="2"/>
      <c r="AC104" s="2"/>
      <c r="AD104" s="2"/>
      <c r="AE104" s="2"/>
      <c r="AF104" s="2"/>
      <c r="AG104" s="122">
        <v>135.25806451612902</v>
      </c>
      <c r="AH104" s="59">
        <f t="shared" si="1"/>
        <v>19.322580645161288</v>
      </c>
    </row>
    <row r="105" spans="1:34" x14ac:dyDescent="0.25">
      <c r="A105" s="3"/>
      <c r="B105" s="3" t="s">
        <v>303</v>
      </c>
      <c r="C105" t="s">
        <v>304</v>
      </c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>
        <v>7</v>
      </c>
      <c r="V105" s="2"/>
      <c r="W105" s="2"/>
      <c r="X105" s="2"/>
      <c r="Y105" s="2"/>
      <c r="Z105" s="2"/>
      <c r="AA105" s="2">
        <v>14</v>
      </c>
      <c r="AB105" s="2"/>
      <c r="AC105" s="2"/>
      <c r="AD105" s="2"/>
      <c r="AE105" s="2"/>
      <c r="AF105" s="2"/>
      <c r="AG105" s="122">
        <v>21</v>
      </c>
      <c r="AH105" s="59">
        <f t="shared" si="1"/>
        <v>3</v>
      </c>
    </row>
    <row r="106" spans="1:34" x14ac:dyDescent="0.25">
      <c r="A106" s="3"/>
      <c r="B106" s="3" t="s">
        <v>305</v>
      </c>
      <c r="C106" t="s">
        <v>306</v>
      </c>
      <c r="D106" s="2"/>
      <c r="E106" s="2"/>
      <c r="F106" s="2"/>
      <c r="G106" s="2"/>
      <c r="H106" s="2"/>
      <c r="I106" s="2">
        <v>28.338709677419359</v>
      </c>
      <c r="J106" s="2"/>
      <c r="K106" s="2"/>
      <c r="L106" s="2"/>
      <c r="M106" s="2"/>
      <c r="N106" s="2"/>
      <c r="O106" s="2">
        <v>5.193548387096774</v>
      </c>
      <c r="P106" s="2"/>
      <c r="Q106" s="2"/>
      <c r="R106" s="2"/>
      <c r="S106" s="2"/>
      <c r="T106" s="2"/>
      <c r="U106" s="2">
        <v>23.032258064516132</v>
      </c>
      <c r="V106" s="2"/>
      <c r="W106" s="2"/>
      <c r="X106" s="2"/>
      <c r="Y106" s="2"/>
      <c r="Z106" s="2"/>
      <c r="AA106" s="2">
        <v>24.838709677419356</v>
      </c>
      <c r="AB106" s="2"/>
      <c r="AC106" s="2"/>
      <c r="AD106" s="2"/>
      <c r="AE106" s="2"/>
      <c r="AF106" s="2"/>
      <c r="AG106" s="122">
        <v>81.40322580645163</v>
      </c>
      <c r="AH106" s="59">
        <f t="shared" si="1"/>
        <v>11.629032258064518</v>
      </c>
    </row>
    <row r="107" spans="1:34" x14ac:dyDescent="0.25">
      <c r="A107" s="3"/>
      <c r="B107" s="3" t="s">
        <v>307</v>
      </c>
      <c r="C107" t="s">
        <v>308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>
        <v>0.90322580645161288</v>
      </c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122">
        <v>0.90322580645161288</v>
      </c>
      <c r="AH107" s="59">
        <f t="shared" si="1"/>
        <v>0.12903225806451613</v>
      </c>
    </row>
    <row r="108" spans="1:34" x14ac:dyDescent="0.25">
      <c r="A108" s="3"/>
      <c r="B108" s="3" t="s">
        <v>309</v>
      </c>
      <c r="C108" t="s">
        <v>310</v>
      </c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>
        <v>7.3387096774193541</v>
      </c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>
        <v>4.7419354838709671</v>
      </c>
      <c r="AB108" s="2"/>
      <c r="AC108" s="2"/>
      <c r="AD108" s="2"/>
      <c r="AE108" s="2"/>
      <c r="AF108" s="2"/>
      <c r="AG108" s="122">
        <v>12.08064516129032</v>
      </c>
      <c r="AH108" s="59">
        <f t="shared" si="1"/>
        <v>1.7258064516129028</v>
      </c>
    </row>
    <row r="109" spans="1:34" x14ac:dyDescent="0.25">
      <c r="A109" s="3"/>
      <c r="B109" s="3" t="s">
        <v>311</v>
      </c>
      <c r="C109" t="s">
        <v>312</v>
      </c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>
        <v>2.032258064516129</v>
      </c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122">
        <v>2.032258064516129</v>
      </c>
      <c r="AH109" s="59">
        <f t="shared" si="1"/>
        <v>0.29032258064516131</v>
      </c>
    </row>
    <row r="110" spans="1:34" x14ac:dyDescent="0.25">
      <c r="A110" s="3"/>
      <c r="B110" s="3" t="s">
        <v>313</v>
      </c>
      <c r="C110" t="s">
        <v>314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>
        <v>2.032258064516129</v>
      </c>
      <c r="AD110" s="2"/>
      <c r="AE110" s="2"/>
      <c r="AF110" s="2"/>
      <c r="AG110" s="122">
        <v>2.032258064516129</v>
      </c>
      <c r="AH110" s="59">
        <f t="shared" si="1"/>
        <v>0.29032258064516131</v>
      </c>
    </row>
    <row r="111" spans="1:34" x14ac:dyDescent="0.25">
      <c r="A111" s="3"/>
      <c r="B111" s="3" t="s">
        <v>315</v>
      </c>
      <c r="C111" t="s">
        <v>316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>
        <v>20.548387096774192</v>
      </c>
      <c r="V111" s="2"/>
      <c r="W111" s="2"/>
      <c r="X111" s="2"/>
      <c r="Y111" s="2"/>
      <c r="Z111" s="2"/>
      <c r="AA111" s="2">
        <v>65.258064516129025</v>
      </c>
      <c r="AB111" s="2"/>
      <c r="AC111" s="2"/>
      <c r="AD111" s="2"/>
      <c r="AE111" s="2"/>
      <c r="AF111" s="2"/>
      <c r="AG111" s="122">
        <v>85.806451612903217</v>
      </c>
      <c r="AH111" s="59">
        <f t="shared" si="1"/>
        <v>12.25806451612903</v>
      </c>
    </row>
    <row r="112" spans="1:34" x14ac:dyDescent="0.25">
      <c r="A112" s="3"/>
      <c r="B112" s="3" t="s">
        <v>317</v>
      </c>
      <c r="C112" t="s">
        <v>318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>
        <v>2.935483870967742</v>
      </c>
      <c r="U112" s="2">
        <v>3.0483870967741935</v>
      </c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122">
        <v>5.9838709677419359</v>
      </c>
      <c r="AH112" s="59">
        <f t="shared" si="1"/>
        <v>0.85483870967741937</v>
      </c>
    </row>
    <row r="113" spans="1:34" x14ac:dyDescent="0.25">
      <c r="A113" s="3"/>
      <c r="B113" s="3" t="s">
        <v>319</v>
      </c>
      <c r="C113" t="s">
        <v>320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>
        <v>2.032258064516129</v>
      </c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122">
        <v>2.032258064516129</v>
      </c>
      <c r="AH113" s="59">
        <f t="shared" si="1"/>
        <v>0.29032258064516131</v>
      </c>
    </row>
    <row r="114" spans="1:34" x14ac:dyDescent="0.25">
      <c r="A114" s="3"/>
      <c r="B114" s="3" t="s">
        <v>321</v>
      </c>
      <c r="C114" t="s">
        <v>322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>
        <v>7</v>
      </c>
      <c r="O114" s="2">
        <v>7</v>
      </c>
      <c r="P114" s="2"/>
      <c r="Q114" s="2"/>
      <c r="R114" s="2"/>
      <c r="S114" s="2"/>
      <c r="T114" s="2"/>
      <c r="U114" s="2">
        <v>31.387096774193544</v>
      </c>
      <c r="V114" s="2"/>
      <c r="W114" s="2"/>
      <c r="X114" s="2"/>
      <c r="Y114" s="2"/>
      <c r="Z114" s="2"/>
      <c r="AA114" s="2">
        <v>70.677419354838719</v>
      </c>
      <c r="AB114" s="2"/>
      <c r="AC114" s="2"/>
      <c r="AD114" s="2"/>
      <c r="AE114" s="2"/>
      <c r="AF114" s="2"/>
      <c r="AG114" s="122">
        <v>116.06451612903226</v>
      </c>
      <c r="AH114" s="59">
        <f t="shared" si="1"/>
        <v>16.580645161290324</v>
      </c>
    </row>
    <row r="115" spans="1:34" x14ac:dyDescent="0.25">
      <c r="A115" s="3"/>
      <c r="B115" s="3" t="s">
        <v>323</v>
      </c>
      <c r="C115" t="s">
        <v>324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>
        <v>33.306451612903224</v>
      </c>
      <c r="O115" s="2">
        <v>12.870967741935484</v>
      </c>
      <c r="P115" s="2"/>
      <c r="Q115" s="2"/>
      <c r="R115" s="2"/>
      <c r="S115" s="2"/>
      <c r="T115" s="2"/>
      <c r="U115" s="2">
        <v>12.64516129032258</v>
      </c>
      <c r="V115" s="2"/>
      <c r="W115" s="2"/>
      <c r="X115" s="2"/>
      <c r="Y115" s="2"/>
      <c r="Z115" s="2"/>
      <c r="AA115" s="2">
        <v>29.129032258064516</v>
      </c>
      <c r="AB115" s="2"/>
      <c r="AC115" s="2"/>
      <c r="AD115" s="2"/>
      <c r="AE115" s="2"/>
      <c r="AF115" s="2"/>
      <c r="AG115" s="122">
        <v>87.951612903225794</v>
      </c>
      <c r="AH115" s="59">
        <f t="shared" si="1"/>
        <v>12.564516129032256</v>
      </c>
    </row>
    <row r="116" spans="1:34" x14ac:dyDescent="0.25">
      <c r="A116" s="3"/>
      <c r="B116" s="3" t="s">
        <v>325</v>
      </c>
      <c r="C116" t="s">
        <v>326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>
        <v>6.5483870967741931</v>
      </c>
      <c r="P116" s="2">
        <v>0.90322580645161288</v>
      </c>
      <c r="Q116" s="2"/>
      <c r="R116" s="2"/>
      <c r="S116" s="2"/>
      <c r="T116" s="2"/>
      <c r="U116" s="2">
        <v>13.774193548387096</v>
      </c>
      <c r="V116" s="2"/>
      <c r="W116" s="2"/>
      <c r="X116" s="2"/>
      <c r="Y116" s="2"/>
      <c r="Z116" s="2"/>
      <c r="AA116" s="2">
        <v>27.774193548387096</v>
      </c>
      <c r="AB116" s="2"/>
      <c r="AC116" s="2"/>
      <c r="AD116" s="2"/>
      <c r="AE116" s="2"/>
      <c r="AF116" s="2"/>
      <c r="AG116" s="122">
        <v>49</v>
      </c>
      <c r="AH116" s="59">
        <f t="shared" si="1"/>
        <v>7</v>
      </c>
    </row>
    <row r="117" spans="1:34" x14ac:dyDescent="0.25">
      <c r="A117" s="3"/>
      <c r="B117" s="3" t="s">
        <v>329</v>
      </c>
      <c r="C117" t="s">
        <v>330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>
        <v>13.096774193548386</v>
      </c>
      <c r="O117" s="2">
        <v>16.032258064516132</v>
      </c>
      <c r="P117" s="2"/>
      <c r="Q117" s="2"/>
      <c r="R117" s="2"/>
      <c r="S117" s="2"/>
      <c r="T117" s="2"/>
      <c r="U117" s="2">
        <v>27.20967741935484</v>
      </c>
      <c r="V117" s="2"/>
      <c r="W117" s="2"/>
      <c r="X117" s="2"/>
      <c r="Y117" s="2"/>
      <c r="Z117" s="2"/>
      <c r="AA117" s="2">
        <v>76.096774193548384</v>
      </c>
      <c r="AB117" s="2"/>
      <c r="AC117" s="2"/>
      <c r="AD117" s="2"/>
      <c r="AE117" s="2"/>
      <c r="AF117" s="2"/>
      <c r="AG117" s="122">
        <v>132.43548387096774</v>
      </c>
      <c r="AH117" s="59">
        <f t="shared" si="1"/>
        <v>18.919354838709676</v>
      </c>
    </row>
    <row r="118" spans="1:34" x14ac:dyDescent="0.25">
      <c r="A118" s="3"/>
      <c r="B118" s="3" t="s">
        <v>331</v>
      </c>
      <c r="C118" t="s">
        <v>332</v>
      </c>
      <c r="D118" s="2"/>
      <c r="E118" s="2"/>
      <c r="F118" s="2"/>
      <c r="G118" s="2"/>
      <c r="H118" s="2"/>
      <c r="I118" s="2">
        <v>26.41935483870968</v>
      </c>
      <c r="J118" s="2"/>
      <c r="K118" s="2"/>
      <c r="L118" s="2"/>
      <c r="M118" s="2"/>
      <c r="N118" s="2"/>
      <c r="O118" s="2">
        <v>24.387096774193548</v>
      </c>
      <c r="P118" s="2"/>
      <c r="Q118" s="2"/>
      <c r="R118" s="2"/>
      <c r="S118" s="2"/>
      <c r="T118" s="2"/>
      <c r="U118" s="2"/>
      <c r="V118" s="2"/>
      <c r="W118" s="2">
        <v>38.048387096774192</v>
      </c>
      <c r="X118" s="2"/>
      <c r="Y118" s="2"/>
      <c r="Z118" s="2"/>
      <c r="AA118" s="2">
        <v>26.645161290322584</v>
      </c>
      <c r="AB118" s="2"/>
      <c r="AC118" s="2"/>
      <c r="AD118" s="2"/>
      <c r="AE118" s="2"/>
      <c r="AF118" s="2"/>
      <c r="AG118" s="122">
        <v>115.5</v>
      </c>
      <c r="AH118" s="59">
        <f t="shared" si="1"/>
        <v>16.5</v>
      </c>
    </row>
    <row r="119" spans="1:34" x14ac:dyDescent="0.25">
      <c r="A119" s="3"/>
      <c r="B119" s="3" t="s">
        <v>333</v>
      </c>
      <c r="C119" t="s">
        <v>334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>
        <v>4.290322580645161</v>
      </c>
      <c r="P119" s="2"/>
      <c r="Q119" s="2"/>
      <c r="R119" s="2"/>
      <c r="S119" s="2"/>
      <c r="T119" s="2"/>
      <c r="U119" s="2">
        <v>26.41935483870968</v>
      </c>
      <c r="V119" s="2"/>
      <c r="W119" s="2">
        <v>0.11290322580645161</v>
      </c>
      <c r="X119" s="2"/>
      <c r="Y119" s="2"/>
      <c r="Z119" s="2"/>
      <c r="AA119" s="2">
        <v>64.354838709677423</v>
      </c>
      <c r="AB119" s="2"/>
      <c r="AC119" s="2"/>
      <c r="AD119" s="2"/>
      <c r="AE119" s="2"/>
      <c r="AF119" s="2"/>
      <c r="AG119" s="122">
        <v>95.177419354838719</v>
      </c>
      <c r="AH119" s="59">
        <f t="shared" si="1"/>
        <v>13.596774193548388</v>
      </c>
    </row>
    <row r="120" spans="1:34" x14ac:dyDescent="0.25">
      <c r="A120" s="3"/>
      <c r="B120" s="3" t="s">
        <v>335</v>
      </c>
      <c r="C120" t="s">
        <v>336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>
        <v>16.032258064516132</v>
      </c>
      <c r="AB120" s="2"/>
      <c r="AC120" s="2"/>
      <c r="AD120" s="2"/>
      <c r="AE120" s="2"/>
      <c r="AF120" s="2"/>
      <c r="AG120" s="122">
        <v>16.032258064516132</v>
      </c>
      <c r="AH120" s="59">
        <f t="shared" si="1"/>
        <v>2.2903225806451615</v>
      </c>
    </row>
    <row r="121" spans="1:34" x14ac:dyDescent="0.25">
      <c r="A121" s="3"/>
      <c r="B121" s="3" t="s">
        <v>337</v>
      </c>
      <c r="C121" t="s">
        <v>338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>
        <v>2.032258064516129</v>
      </c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122">
        <v>2.032258064516129</v>
      </c>
      <c r="AH121" s="59">
        <f t="shared" si="1"/>
        <v>0.29032258064516131</v>
      </c>
    </row>
    <row r="122" spans="1:34" x14ac:dyDescent="0.25">
      <c r="A122" s="3"/>
      <c r="B122" s="3" t="s">
        <v>339</v>
      </c>
      <c r="C122" t="s">
        <v>340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>
        <v>4.064516129032258</v>
      </c>
      <c r="AD122" s="2"/>
      <c r="AE122" s="2"/>
      <c r="AF122" s="2"/>
      <c r="AG122" s="122">
        <v>4.064516129032258</v>
      </c>
      <c r="AH122" s="59">
        <f t="shared" si="1"/>
        <v>0.58064516129032262</v>
      </c>
    </row>
    <row r="123" spans="1:34" x14ac:dyDescent="0.25">
      <c r="A123" s="3"/>
      <c r="B123" s="3" t="s">
        <v>341</v>
      </c>
      <c r="C123" t="s">
        <v>342</v>
      </c>
      <c r="D123" s="2"/>
      <c r="E123" s="2"/>
      <c r="F123" s="2"/>
      <c r="G123" s="2"/>
      <c r="H123" s="2"/>
      <c r="I123" s="2">
        <v>57.241935483870968</v>
      </c>
      <c r="J123" s="2"/>
      <c r="K123" s="2"/>
      <c r="L123" s="2"/>
      <c r="M123" s="2"/>
      <c r="N123" s="2">
        <v>33.193548387096776</v>
      </c>
      <c r="O123" s="2">
        <v>5.419354838709677</v>
      </c>
      <c r="P123" s="2"/>
      <c r="Q123" s="2"/>
      <c r="R123" s="2"/>
      <c r="S123" s="2"/>
      <c r="T123" s="2"/>
      <c r="U123" s="2">
        <v>22.806451612903228</v>
      </c>
      <c r="V123" s="2"/>
      <c r="W123" s="2"/>
      <c r="X123" s="2"/>
      <c r="Y123" s="2"/>
      <c r="Z123" s="2"/>
      <c r="AA123" s="2">
        <v>21</v>
      </c>
      <c r="AB123" s="2"/>
      <c r="AC123" s="2"/>
      <c r="AD123" s="2"/>
      <c r="AE123" s="2"/>
      <c r="AF123" s="2"/>
      <c r="AG123" s="122">
        <v>139.66129032258067</v>
      </c>
      <c r="AH123" s="59">
        <f t="shared" si="1"/>
        <v>19.951612903225811</v>
      </c>
    </row>
    <row r="124" spans="1:34" x14ac:dyDescent="0.25">
      <c r="A124" s="3"/>
      <c r="B124" s="3" t="s">
        <v>343</v>
      </c>
      <c r="C124" t="s">
        <v>344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>
        <v>2.258064516129032</v>
      </c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122">
        <v>2.258064516129032</v>
      </c>
      <c r="AH124" s="59">
        <f t="shared" si="1"/>
        <v>0.32258064516129031</v>
      </c>
    </row>
    <row r="125" spans="1:34" x14ac:dyDescent="0.25">
      <c r="A125" s="3"/>
      <c r="B125" s="3" t="s">
        <v>345</v>
      </c>
      <c r="C125" t="s">
        <v>346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>
        <v>2.258064516129032</v>
      </c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122">
        <v>2.258064516129032</v>
      </c>
      <c r="AH125" s="59">
        <f t="shared" si="1"/>
        <v>0.32258064516129031</v>
      </c>
    </row>
    <row r="126" spans="1:34" x14ac:dyDescent="0.25">
      <c r="A126" s="3"/>
      <c r="B126" s="3" t="s">
        <v>347</v>
      </c>
      <c r="C126" t="s">
        <v>348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>
        <v>2.032258064516129</v>
      </c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122">
        <v>2.032258064516129</v>
      </c>
      <c r="AH126" s="59">
        <f t="shared" si="1"/>
        <v>0.29032258064516131</v>
      </c>
    </row>
    <row r="127" spans="1:34" x14ac:dyDescent="0.25">
      <c r="A127" s="3"/>
      <c r="B127" s="3" t="s">
        <v>349</v>
      </c>
      <c r="C127" t="s">
        <v>350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>
        <v>2.032258064516129</v>
      </c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>
        <v>14</v>
      </c>
      <c r="AB127" s="2"/>
      <c r="AC127" s="2"/>
      <c r="AD127" s="2"/>
      <c r="AE127" s="2"/>
      <c r="AF127" s="2"/>
      <c r="AG127" s="122">
        <v>16.032258064516128</v>
      </c>
      <c r="AH127" s="59">
        <f t="shared" si="1"/>
        <v>2.290322580645161</v>
      </c>
    </row>
    <row r="128" spans="1:34" x14ac:dyDescent="0.25">
      <c r="A128" s="3"/>
      <c r="B128" s="3" t="s">
        <v>351</v>
      </c>
      <c r="C128" t="s">
        <v>352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>
        <v>2.032258064516129</v>
      </c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122">
        <v>2.032258064516129</v>
      </c>
      <c r="AH128" s="59">
        <f t="shared" si="1"/>
        <v>0.29032258064516131</v>
      </c>
    </row>
    <row r="129" spans="1:34" x14ac:dyDescent="0.25">
      <c r="A129" s="3"/>
      <c r="B129" s="3" t="s">
        <v>353</v>
      </c>
      <c r="C129" t="s">
        <v>354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>
        <v>7</v>
      </c>
      <c r="P129" s="2"/>
      <c r="Q129" s="2"/>
      <c r="R129" s="2"/>
      <c r="S129" s="2"/>
      <c r="T129" s="2"/>
      <c r="U129" s="2">
        <v>2.935483870967742</v>
      </c>
      <c r="V129" s="2"/>
      <c r="W129" s="2"/>
      <c r="X129" s="2"/>
      <c r="Y129" s="2"/>
      <c r="Z129" s="2"/>
      <c r="AA129" s="2">
        <v>30.93548387096774</v>
      </c>
      <c r="AB129" s="2"/>
      <c r="AC129" s="2"/>
      <c r="AD129" s="2"/>
      <c r="AE129" s="2"/>
      <c r="AF129" s="2"/>
      <c r="AG129" s="122">
        <v>40.87096774193548</v>
      </c>
      <c r="AH129" s="59">
        <f t="shared" si="1"/>
        <v>5.8387096774193541</v>
      </c>
    </row>
    <row r="130" spans="1:34" x14ac:dyDescent="0.25">
      <c r="A130" s="3"/>
      <c r="B130" s="3" t="s">
        <v>355</v>
      </c>
      <c r="C130" t="s">
        <v>356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>
        <v>6.774193548387097</v>
      </c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122">
        <v>6.774193548387097</v>
      </c>
      <c r="AH130" s="59">
        <f t="shared" si="1"/>
        <v>0.967741935483871</v>
      </c>
    </row>
    <row r="131" spans="1:34" x14ac:dyDescent="0.25">
      <c r="A131" s="3"/>
      <c r="B131" s="3" t="s">
        <v>357</v>
      </c>
      <c r="C131" t="s">
        <v>358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>
        <v>2.032258064516129</v>
      </c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122">
        <v>2.032258064516129</v>
      </c>
      <c r="AH131" s="59">
        <f t="shared" si="1"/>
        <v>0.29032258064516131</v>
      </c>
    </row>
    <row r="132" spans="1:34" x14ac:dyDescent="0.25">
      <c r="A132" s="3"/>
      <c r="B132" s="3" t="s">
        <v>359</v>
      </c>
      <c r="C132" t="s">
        <v>360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>
        <v>13.887096774193548</v>
      </c>
      <c r="V132" s="2"/>
      <c r="W132" s="2"/>
      <c r="X132" s="2"/>
      <c r="Y132" s="2"/>
      <c r="Z132" s="2"/>
      <c r="AA132" s="2">
        <v>7</v>
      </c>
      <c r="AB132" s="2"/>
      <c r="AC132" s="2"/>
      <c r="AD132" s="2"/>
      <c r="AE132" s="2"/>
      <c r="AF132" s="2"/>
      <c r="AG132" s="122">
        <v>20.887096774193548</v>
      </c>
      <c r="AH132" s="59">
        <f t="shared" si="1"/>
        <v>2.9838709677419355</v>
      </c>
    </row>
    <row r="133" spans="1:34" x14ac:dyDescent="0.25">
      <c r="A133" s="3"/>
      <c r="B133" s="3" t="s">
        <v>361</v>
      </c>
      <c r="C133" t="s">
        <v>362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>
        <v>23.032258064516132</v>
      </c>
      <c r="AB133" s="2"/>
      <c r="AC133" s="2"/>
      <c r="AD133" s="2"/>
      <c r="AE133" s="2"/>
      <c r="AF133" s="2"/>
      <c r="AG133" s="122">
        <v>23.032258064516132</v>
      </c>
      <c r="AH133" s="59">
        <f t="shared" si="1"/>
        <v>3.2903225806451615</v>
      </c>
    </row>
    <row r="134" spans="1:34" x14ac:dyDescent="0.25">
      <c r="A134" s="3"/>
      <c r="B134" s="3" t="s">
        <v>363</v>
      </c>
      <c r="C134" t="s">
        <v>364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>
        <v>2.032258064516129</v>
      </c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>
        <v>13.096774193548386</v>
      </c>
      <c r="AB134" s="2"/>
      <c r="AC134" s="2"/>
      <c r="AD134" s="2"/>
      <c r="AE134" s="2"/>
      <c r="AF134" s="2"/>
      <c r="AG134" s="122">
        <v>15.129032258064516</v>
      </c>
      <c r="AH134" s="59">
        <f t="shared" si="1"/>
        <v>2.161290322580645</v>
      </c>
    </row>
    <row r="135" spans="1:34" x14ac:dyDescent="0.25">
      <c r="A135" s="3"/>
      <c r="B135" s="3" t="s">
        <v>365</v>
      </c>
      <c r="C135" t="s">
        <v>366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>
        <v>12.870967741935484</v>
      </c>
      <c r="X135" s="2"/>
      <c r="Y135" s="2"/>
      <c r="Z135" s="2"/>
      <c r="AA135" s="2"/>
      <c r="AB135" s="2"/>
      <c r="AC135" s="2"/>
      <c r="AD135" s="2"/>
      <c r="AE135" s="2"/>
      <c r="AF135" s="2"/>
      <c r="AG135" s="122">
        <v>12.870967741935484</v>
      </c>
      <c r="AH135" s="59">
        <f t="shared" ref="AH135:AH163" si="2">AG135/7</f>
        <v>1.8387096774193548</v>
      </c>
    </row>
    <row r="136" spans="1:34" x14ac:dyDescent="0.25">
      <c r="A136" s="3"/>
      <c r="B136" s="3" t="s">
        <v>367</v>
      </c>
      <c r="C136" t="s">
        <v>368</v>
      </c>
      <c r="D136" s="2"/>
      <c r="E136" s="2">
        <v>7</v>
      </c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122">
        <v>7</v>
      </c>
      <c r="AH136" s="59">
        <f t="shared" si="2"/>
        <v>1</v>
      </c>
    </row>
    <row r="137" spans="1:34" x14ac:dyDescent="0.25">
      <c r="A137" s="3"/>
      <c r="B137" s="3" t="s">
        <v>369</v>
      </c>
      <c r="C137" t="s">
        <v>370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>
        <v>2.032258064516129</v>
      </c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>
        <v>7</v>
      </c>
      <c r="AB137" s="2"/>
      <c r="AC137" s="2"/>
      <c r="AD137" s="2"/>
      <c r="AE137" s="2"/>
      <c r="AF137" s="2"/>
      <c r="AG137" s="122">
        <v>9.0322580645161281</v>
      </c>
      <c r="AH137" s="59">
        <f t="shared" si="2"/>
        <v>1.2903225806451613</v>
      </c>
    </row>
    <row r="138" spans="1:34" x14ac:dyDescent="0.25">
      <c r="A138" s="3"/>
      <c r="B138" s="3" t="s">
        <v>379</v>
      </c>
      <c r="C138" t="s">
        <v>380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>
        <v>2.032258064516129</v>
      </c>
      <c r="AD138" s="2"/>
      <c r="AE138" s="2"/>
      <c r="AF138" s="2"/>
      <c r="AG138" s="122">
        <v>2.032258064516129</v>
      </c>
      <c r="AH138" s="59">
        <f t="shared" si="2"/>
        <v>0.29032258064516131</v>
      </c>
    </row>
    <row r="139" spans="1:34" x14ac:dyDescent="0.25">
      <c r="A139" s="3"/>
      <c r="B139" s="3" t="s">
        <v>381</v>
      </c>
      <c r="C139" t="s">
        <v>382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>
        <v>2.032258064516129</v>
      </c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122">
        <v>2.032258064516129</v>
      </c>
      <c r="AH139" s="59">
        <f t="shared" si="2"/>
        <v>0.29032258064516131</v>
      </c>
    </row>
    <row r="140" spans="1:34" x14ac:dyDescent="0.25">
      <c r="A140" s="3"/>
      <c r="B140" s="3" t="s">
        <v>529</v>
      </c>
      <c r="C140" t="s">
        <v>530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>
        <v>0.90322580645161288</v>
      </c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122">
        <v>0.90322580645161288</v>
      </c>
      <c r="AH140" s="59">
        <f t="shared" si="2"/>
        <v>0.12903225806451613</v>
      </c>
    </row>
    <row r="141" spans="1:34" x14ac:dyDescent="0.25">
      <c r="A141" s="3"/>
      <c r="B141" s="3" t="s">
        <v>541</v>
      </c>
      <c r="C141" t="s">
        <v>542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>
        <v>3.3870967741935485</v>
      </c>
      <c r="AB141" s="2"/>
      <c r="AC141" s="2"/>
      <c r="AD141" s="2"/>
      <c r="AE141" s="2"/>
      <c r="AF141" s="2"/>
      <c r="AG141" s="122">
        <v>3.3870967741935485</v>
      </c>
      <c r="AH141" s="59"/>
    </row>
    <row r="142" spans="1:34" ht="15.75" thickBot="1" x14ac:dyDescent="0.3">
      <c r="A142" s="3"/>
      <c r="B142" s="3" t="s">
        <v>543</v>
      </c>
      <c r="C142" t="s">
        <v>544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>
        <v>0.22580645161290322</v>
      </c>
      <c r="O142" s="2"/>
      <c r="P142" s="2"/>
      <c r="Q142" s="2"/>
      <c r="R142" s="2"/>
      <c r="S142" s="2"/>
      <c r="T142" s="2"/>
      <c r="U142" s="2"/>
      <c r="V142" s="2"/>
      <c r="W142" s="2">
        <v>0.11290322580645161</v>
      </c>
      <c r="X142" s="2"/>
      <c r="Y142" s="2"/>
      <c r="Z142" s="2"/>
      <c r="AA142" s="2"/>
      <c r="AB142" s="2"/>
      <c r="AC142" s="2"/>
      <c r="AD142" s="2"/>
      <c r="AE142" s="2"/>
      <c r="AF142" s="2"/>
      <c r="AG142" s="122">
        <v>0.33870967741935482</v>
      </c>
      <c r="AH142" s="59"/>
    </row>
    <row r="143" spans="1:34" ht="15.75" thickBot="1" x14ac:dyDescent="0.3">
      <c r="A143" s="13" t="s">
        <v>383</v>
      </c>
      <c r="B143" s="14"/>
      <c r="C143" s="14"/>
      <c r="D143" s="15"/>
      <c r="E143" s="15">
        <v>268.59677419354841</v>
      </c>
      <c r="F143" s="15"/>
      <c r="G143" s="15"/>
      <c r="H143" s="15">
        <v>12.080645161290322</v>
      </c>
      <c r="I143" s="15">
        <v>141.58064516129033</v>
      </c>
      <c r="J143" s="15">
        <v>55.435483870967744</v>
      </c>
      <c r="K143" s="15"/>
      <c r="L143" s="15"/>
      <c r="M143" s="15"/>
      <c r="N143" s="15">
        <v>330.4677419354839</v>
      </c>
      <c r="O143" s="15">
        <v>255.61290322580643</v>
      </c>
      <c r="P143" s="15">
        <v>138.64516129032256</v>
      </c>
      <c r="Q143" s="15">
        <v>25.29032258064516</v>
      </c>
      <c r="R143" s="15"/>
      <c r="S143" s="15"/>
      <c r="T143" s="15">
        <v>21</v>
      </c>
      <c r="U143" s="15">
        <v>593.53225806451599</v>
      </c>
      <c r="V143" s="15">
        <v>13.20967741935484</v>
      </c>
      <c r="W143" s="15">
        <v>243.75806451612908</v>
      </c>
      <c r="X143" s="15"/>
      <c r="Y143" s="15"/>
      <c r="Z143" s="15"/>
      <c r="AA143" s="15">
        <v>1623.5483870967744</v>
      </c>
      <c r="AB143" s="15"/>
      <c r="AC143" s="15">
        <v>10.161290322580644</v>
      </c>
      <c r="AD143" s="15"/>
      <c r="AE143" s="15"/>
      <c r="AF143" s="15"/>
      <c r="AG143" s="16">
        <v>3732.9193548387102</v>
      </c>
      <c r="AH143" s="104">
        <f t="shared" si="2"/>
        <v>533.27419354838719</v>
      </c>
    </row>
    <row r="144" spans="1:34" x14ac:dyDescent="0.25">
      <c r="A144" s="3" t="s">
        <v>384</v>
      </c>
      <c r="B144" s="3" t="s">
        <v>385</v>
      </c>
      <c r="C144" t="s">
        <v>386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>
        <v>4.7419354838709671</v>
      </c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122">
        <v>4.7419354838709671</v>
      </c>
      <c r="AH144" s="59">
        <f t="shared" si="2"/>
        <v>0.67741935483870963</v>
      </c>
    </row>
    <row r="145" spans="1:34" x14ac:dyDescent="0.25">
      <c r="A145" s="3"/>
      <c r="B145" s="3" t="s">
        <v>387</v>
      </c>
      <c r="C145" t="s">
        <v>388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>
        <v>18.967741935483868</v>
      </c>
      <c r="AC145" s="2"/>
      <c r="AD145" s="2"/>
      <c r="AE145" s="2"/>
      <c r="AF145" s="2"/>
      <c r="AG145" s="122">
        <v>18.967741935483868</v>
      </c>
      <c r="AH145" s="59">
        <f t="shared" si="2"/>
        <v>2.7096774193548385</v>
      </c>
    </row>
    <row r="146" spans="1:34" x14ac:dyDescent="0.25">
      <c r="A146" s="3"/>
      <c r="B146" s="3" t="s">
        <v>389</v>
      </c>
      <c r="C146" t="s">
        <v>390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>
        <v>9.935483870967742</v>
      </c>
      <c r="AC146" s="2"/>
      <c r="AD146" s="2"/>
      <c r="AE146" s="2"/>
      <c r="AF146" s="2"/>
      <c r="AG146" s="122">
        <v>9.935483870967742</v>
      </c>
      <c r="AH146" s="59">
        <f t="shared" si="2"/>
        <v>1.4193548387096775</v>
      </c>
    </row>
    <row r="147" spans="1:34" x14ac:dyDescent="0.25">
      <c r="A147" s="3"/>
      <c r="B147" s="3" t="s">
        <v>391</v>
      </c>
      <c r="C147" t="s">
        <v>392</v>
      </c>
      <c r="D147" s="2">
        <v>4.064516129032258</v>
      </c>
      <c r="E147" s="2"/>
      <c r="F147" s="2"/>
      <c r="G147" s="2"/>
      <c r="H147" s="2"/>
      <c r="I147" s="2"/>
      <c r="J147" s="2"/>
      <c r="K147" s="2"/>
      <c r="L147" s="2"/>
      <c r="M147" s="2">
        <v>2.935483870967742</v>
      </c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122">
        <v>7</v>
      </c>
      <c r="AH147" s="59">
        <f t="shared" si="2"/>
        <v>1</v>
      </c>
    </row>
    <row r="148" spans="1:34" x14ac:dyDescent="0.25">
      <c r="A148" s="3"/>
      <c r="B148" s="3" t="s">
        <v>393</v>
      </c>
      <c r="C148" t="s">
        <v>394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>
        <v>10.838709677419354</v>
      </c>
      <c r="AE148" s="2"/>
      <c r="AF148" s="2"/>
      <c r="AG148" s="122">
        <v>10.838709677419354</v>
      </c>
      <c r="AH148" s="59">
        <f t="shared" si="2"/>
        <v>1.5483870967741935</v>
      </c>
    </row>
    <row r="149" spans="1:34" x14ac:dyDescent="0.25">
      <c r="A149" s="3"/>
      <c r="B149" s="3" t="s">
        <v>442</v>
      </c>
      <c r="C149" t="s">
        <v>443</v>
      </c>
      <c r="D149" s="2"/>
      <c r="E149" s="2"/>
      <c r="F149" s="2"/>
      <c r="G149" s="2"/>
      <c r="H149" s="2"/>
      <c r="I149" s="2"/>
      <c r="J149" s="2"/>
      <c r="K149" s="2">
        <v>3.3870967741935485</v>
      </c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122">
        <v>3.3870967741935485</v>
      </c>
      <c r="AH149" s="59">
        <f t="shared" si="2"/>
        <v>0.4838709677419355</v>
      </c>
    </row>
    <row r="150" spans="1:34" x14ac:dyDescent="0.25">
      <c r="A150" s="3"/>
      <c r="B150" s="3" t="s">
        <v>395</v>
      </c>
      <c r="C150" t="s">
        <v>396</v>
      </c>
      <c r="D150" s="2"/>
      <c r="E150" s="2"/>
      <c r="F150" s="2"/>
      <c r="G150" s="2"/>
      <c r="H150" s="2"/>
      <c r="I150" s="2"/>
      <c r="J150" s="2"/>
      <c r="K150" s="2">
        <v>7</v>
      </c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>
        <v>7</v>
      </c>
      <c r="Z150" s="2"/>
      <c r="AA150" s="2"/>
      <c r="AB150" s="2"/>
      <c r="AC150" s="2"/>
      <c r="AD150" s="2"/>
      <c r="AE150" s="2"/>
      <c r="AF150" s="2"/>
      <c r="AG150" s="122">
        <v>14</v>
      </c>
      <c r="AH150" s="59">
        <f t="shared" si="2"/>
        <v>2</v>
      </c>
    </row>
    <row r="151" spans="1:34" x14ac:dyDescent="0.25">
      <c r="A151" s="3"/>
      <c r="B151" s="3" t="s">
        <v>397</v>
      </c>
      <c r="C151" t="s">
        <v>398</v>
      </c>
      <c r="D151" s="2"/>
      <c r="E151" s="2"/>
      <c r="F151" s="2"/>
      <c r="G151" s="2">
        <v>11.064516129032258</v>
      </c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>
        <v>7</v>
      </c>
      <c r="Y151" s="2"/>
      <c r="Z151" s="2"/>
      <c r="AA151" s="2"/>
      <c r="AB151" s="2"/>
      <c r="AC151" s="2"/>
      <c r="AD151" s="2">
        <v>7</v>
      </c>
      <c r="AE151" s="2"/>
      <c r="AF151" s="2"/>
      <c r="AG151" s="122">
        <v>25.064516129032256</v>
      </c>
      <c r="AH151" s="59">
        <f t="shared" si="2"/>
        <v>3.5806451612903225</v>
      </c>
    </row>
    <row r="152" spans="1:34" x14ac:dyDescent="0.25">
      <c r="A152" s="3"/>
      <c r="B152" s="3" t="s">
        <v>399</v>
      </c>
      <c r="C152" t="s">
        <v>400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>
        <v>7</v>
      </c>
      <c r="Y152" s="2"/>
      <c r="Z152" s="2"/>
      <c r="AA152" s="2"/>
      <c r="AB152" s="2"/>
      <c r="AC152" s="2"/>
      <c r="AD152" s="2"/>
      <c r="AE152" s="2"/>
      <c r="AF152" s="2"/>
      <c r="AG152" s="122">
        <v>7</v>
      </c>
      <c r="AH152" s="59">
        <f t="shared" si="2"/>
        <v>1</v>
      </c>
    </row>
    <row r="153" spans="1:34" x14ac:dyDescent="0.25">
      <c r="A153" s="3"/>
      <c r="B153" s="3" t="s">
        <v>401</v>
      </c>
      <c r="C153" t="s">
        <v>402</v>
      </c>
      <c r="D153" s="2"/>
      <c r="E153" s="2"/>
      <c r="F153" s="2">
        <v>14</v>
      </c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122">
        <v>14</v>
      </c>
      <c r="AH153" s="59">
        <f t="shared" si="2"/>
        <v>2</v>
      </c>
    </row>
    <row r="154" spans="1:34" x14ac:dyDescent="0.25">
      <c r="A154" s="3"/>
      <c r="B154" s="3" t="s">
        <v>403</v>
      </c>
      <c r="C154" t="s">
        <v>404</v>
      </c>
      <c r="D154" s="2"/>
      <c r="E154" s="2"/>
      <c r="F154" s="2"/>
      <c r="G154" s="2"/>
      <c r="H154" s="2"/>
      <c r="I154" s="2"/>
      <c r="J154" s="2"/>
      <c r="K154" s="2"/>
      <c r="L154" s="2">
        <v>4.967741935483871</v>
      </c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122">
        <v>4.967741935483871</v>
      </c>
      <c r="AH154" s="59">
        <f t="shared" si="2"/>
        <v>0.70967741935483875</v>
      </c>
    </row>
    <row r="155" spans="1:34" x14ac:dyDescent="0.25">
      <c r="A155" s="3"/>
      <c r="B155" s="3" t="s">
        <v>415</v>
      </c>
      <c r="C155" t="s">
        <v>416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>
        <v>4.967741935483871</v>
      </c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122">
        <v>4.967741935483871</v>
      </c>
      <c r="AH155" s="59">
        <f t="shared" si="2"/>
        <v>0.70967741935483875</v>
      </c>
    </row>
    <row r="156" spans="1:34" x14ac:dyDescent="0.25">
      <c r="A156" s="3"/>
      <c r="B156" s="3" t="s">
        <v>419</v>
      </c>
      <c r="C156" t="s">
        <v>420</v>
      </c>
      <c r="D156" s="2"/>
      <c r="E156" s="2"/>
      <c r="F156" s="2">
        <v>14</v>
      </c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>
        <v>10.838709677419354</v>
      </c>
      <c r="AC156" s="2"/>
      <c r="AD156" s="2"/>
      <c r="AE156" s="2"/>
      <c r="AF156" s="2">
        <v>7.6774193548387091</v>
      </c>
      <c r="AG156" s="122">
        <v>32.516129032258064</v>
      </c>
      <c r="AH156" s="59">
        <f t="shared" si="2"/>
        <v>4.645161290322581</v>
      </c>
    </row>
    <row r="157" spans="1:34" x14ac:dyDescent="0.25">
      <c r="A157" s="3"/>
      <c r="B157" s="3" t="s">
        <v>422</v>
      </c>
      <c r="C157" t="s">
        <v>423</v>
      </c>
      <c r="D157" s="2"/>
      <c r="E157" s="2"/>
      <c r="F157" s="2">
        <v>13.548387096774194</v>
      </c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>
        <v>12.870967741935484</v>
      </c>
      <c r="AC157" s="2"/>
      <c r="AD157" s="2"/>
      <c r="AE157" s="2"/>
      <c r="AF157" s="2"/>
      <c r="AG157" s="122">
        <v>26.41935483870968</v>
      </c>
      <c r="AH157" s="59">
        <f t="shared" si="2"/>
        <v>3.774193548387097</v>
      </c>
    </row>
    <row r="158" spans="1:34" x14ac:dyDescent="0.25">
      <c r="A158" s="3"/>
      <c r="B158" s="3" t="s">
        <v>424</v>
      </c>
      <c r="C158" t="s">
        <v>425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>
        <v>2.032258064516129</v>
      </c>
      <c r="AC158" s="2"/>
      <c r="AD158" s="2"/>
      <c r="AE158" s="2"/>
      <c r="AF158" s="2"/>
      <c r="AG158" s="122">
        <v>2.032258064516129</v>
      </c>
      <c r="AH158" s="59">
        <f t="shared" si="2"/>
        <v>0.29032258064516131</v>
      </c>
    </row>
    <row r="159" spans="1:34" x14ac:dyDescent="0.25">
      <c r="A159" s="3"/>
      <c r="B159" s="3" t="s">
        <v>448</v>
      </c>
      <c r="C159" t="s">
        <v>449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>
        <v>3.161290322580645</v>
      </c>
      <c r="AA159" s="2"/>
      <c r="AB159" s="2"/>
      <c r="AC159" s="2"/>
      <c r="AD159" s="2"/>
      <c r="AE159" s="2"/>
      <c r="AF159" s="2"/>
      <c r="AG159" s="122">
        <v>3.161290322580645</v>
      </c>
      <c r="AH159" s="59">
        <f t="shared" si="2"/>
        <v>0.45161290322580644</v>
      </c>
    </row>
    <row r="160" spans="1:34" x14ac:dyDescent="0.25">
      <c r="A160" s="3"/>
      <c r="B160" s="3" t="s">
        <v>426</v>
      </c>
      <c r="C160" t="s">
        <v>427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>
        <v>3.161290322580645</v>
      </c>
      <c r="AF160" s="2"/>
      <c r="AG160" s="122">
        <v>3.161290322580645</v>
      </c>
      <c r="AH160" s="59">
        <f t="shared" si="2"/>
        <v>0.45161290322580644</v>
      </c>
    </row>
    <row r="161" spans="1:34" ht="15.75" thickBot="1" x14ac:dyDescent="0.3">
      <c r="A161" s="3"/>
      <c r="B161" s="3" t="s">
        <v>532</v>
      </c>
      <c r="C161" t="s">
        <v>533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>
        <v>2.935483870967742</v>
      </c>
      <c r="Z161" s="2"/>
      <c r="AA161" s="2"/>
      <c r="AB161" s="2"/>
      <c r="AC161" s="2"/>
      <c r="AD161" s="2"/>
      <c r="AE161" s="2"/>
      <c r="AF161" s="2"/>
      <c r="AG161" s="122">
        <v>2.935483870967742</v>
      </c>
      <c r="AH161" s="59">
        <f t="shared" si="2"/>
        <v>0.41935483870967744</v>
      </c>
    </row>
    <row r="162" spans="1:34" ht="15.75" thickBot="1" x14ac:dyDescent="0.3">
      <c r="A162" s="13" t="s">
        <v>432</v>
      </c>
      <c r="B162" s="14"/>
      <c r="C162" s="14"/>
      <c r="D162" s="15">
        <v>4.064516129032258</v>
      </c>
      <c r="E162" s="15"/>
      <c r="F162" s="15">
        <v>41.548387096774192</v>
      </c>
      <c r="G162" s="15">
        <v>11.064516129032258</v>
      </c>
      <c r="H162" s="15"/>
      <c r="I162" s="15"/>
      <c r="J162" s="15"/>
      <c r="K162" s="15">
        <v>10.387096774193548</v>
      </c>
      <c r="L162" s="15">
        <v>4.967741935483871</v>
      </c>
      <c r="M162" s="15">
        <v>2.935483870967742</v>
      </c>
      <c r="N162" s="15"/>
      <c r="O162" s="15"/>
      <c r="P162" s="15"/>
      <c r="Q162" s="15"/>
      <c r="R162" s="15">
        <v>4.967741935483871</v>
      </c>
      <c r="S162" s="15">
        <v>4.7419354838709671</v>
      </c>
      <c r="T162" s="15"/>
      <c r="U162" s="15"/>
      <c r="V162" s="15"/>
      <c r="W162" s="15"/>
      <c r="X162" s="15">
        <v>14</v>
      </c>
      <c r="Y162" s="15">
        <v>9.935483870967742</v>
      </c>
      <c r="Z162" s="15">
        <v>3.161290322580645</v>
      </c>
      <c r="AA162" s="15"/>
      <c r="AB162" s="15">
        <v>54.645161290322577</v>
      </c>
      <c r="AC162" s="15"/>
      <c r="AD162" s="15">
        <v>17.838709677419352</v>
      </c>
      <c r="AE162" s="15">
        <v>3.161290322580645</v>
      </c>
      <c r="AF162" s="15">
        <v>7.6774193548387091</v>
      </c>
      <c r="AG162" s="16">
        <v>195.09677419354838</v>
      </c>
      <c r="AH162" s="104">
        <f t="shared" si="2"/>
        <v>27.870967741935484</v>
      </c>
    </row>
    <row r="163" spans="1:34" ht="15.75" thickBot="1" x14ac:dyDescent="0.3">
      <c r="A163" s="151" t="s">
        <v>69</v>
      </c>
      <c r="B163" s="152"/>
      <c r="C163" s="152"/>
      <c r="D163" s="149">
        <v>4.064516129032258</v>
      </c>
      <c r="E163" s="149">
        <v>268.59677419354841</v>
      </c>
      <c r="F163" s="149">
        <v>41.548387096774192</v>
      </c>
      <c r="G163" s="149">
        <v>11.064516129032258</v>
      </c>
      <c r="H163" s="149">
        <v>12.080645161290322</v>
      </c>
      <c r="I163" s="149">
        <v>141.58064516129033</v>
      </c>
      <c r="J163" s="149">
        <v>55.435483870967744</v>
      </c>
      <c r="K163" s="149">
        <v>10.387096774193548</v>
      </c>
      <c r="L163" s="149">
        <v>4.967741935483871</v>
      </c>
      <c r="M163" s="149">
        <v>2.935483870967742</v>
      </c>
      <c r="N163" s="149">
        <v>330.4677419354839</v>
      </c>
      <c r="O163" s="149">
        <v>255.61290322580643</v>
      </c>
      <c r="P163" s="149">
        <v>138.64516129032256</v>
      </c>
      <c r="Q163" s="149">
        <v>25.29032258064516</v>
      </c>
      <c r="R163" s="149">
        <v>4.967741935483871</v>
      </c>
      <c r="S163" s="149">
        <v>4.7419354838709671</v>
      </c>
      <c r="T163" s="149">
        <v>21</v>
      </c>
      <c r="U163" s="149">
        <v>593.53225806451599</v>
      </c>
      <c r="V163" s="149">
        <v>13.20967741935484</v>
      </c>
      <c r="W163" s="149">
        <v>243.75806451612908</v>
      </c>
      <c r="X163" s="149">
        <v>14</v>
      </c>
      <c r="Y163" s="149">
        <v>9.935483870967742</v>
      </c>
      <c r="Z163" s="149">
        <v>3.161290322580645</v>
      </c>
      <c r="AA163" s="149">
        <v>1623.5483870967744</v>
      </c>
      <c r="AB163" s="149">
        <v>54.645161290322577</v>
      </c>
      <c r="AC163" s="149">
        <v>10.161290322580644</v>
      </c>
      <c r="AD163" s="149">
        <v>17.838709677419352</v>
      </c>
      <c r="AE163" s="149">
        <v>3.161290322580645</v>
      </c>
      <c r="AF163" s="149">
        <v>7.6774193548387091</v>
      </c>
      <c r="AG163" s="155">
        <v>3928.0161290322585</v>
      </c>
      <c r="AH163" s="153">
        <f t="shared" si="2"/>
        <v>561.14516129032268</v>
      </c>
    </row>
    <row r="164" spans="1:34" ht="15.75" thickBot="1" x14ac:dyDescent="0.3">
      <c r="A164" s="48" t="s">
        <v>433</v>
      </c>
      <c r="B164" s="49"/>
      <c r="C164" s="49"/>
      <c r="D164" s="57">
        <f>D163/7</f>
        <v>0.58064516129032262</v>
      </c>
      <c r="E164" s="57">
        <f t="shared" ref="E164:AH164" si="3">E163/7</f>
        <v>38.370967741935488</v>
      </c>
      <c r="F164" s="57">
        <f t="shared" si="3"/>
        <v>5.935483870967742</v>
      </c>
      <c r="G164" s="57">
        <f t="shared" si="3"/>
        <v>1.5806451612903225</v>
      </c>
      <c r="H164" s="57">
        <f t="shared" si="3"/>
        <v>1.7258064516129032</v>
      </c>
      <c r="I164" s="57">
        <f t="shared" si="3"/>
        <v>20.225806451612904</v>
      </c>
      <c r="J164" s="57">
        <f t="shared" si="3"/>
        <v>7.9193548387096779</v>
      </c>
      <c r="K164" s="57">
        <f t="shared" si="3"/>
        <v>1.4838709677419355</v>
      </c>
      <c r="L164" s="57">
        <f t="shared" si="3"/>
        <v>0.70967741935483875</v>
      </c>
      <c r="M164" s="57">
        <f t="shared" si="3"/>
        <v>0.41935483870967744</v>
      </c>
      <c r="N164" s="57">
        <f t="shared" si="3"/>
        <v>47.20967741935484</v>
      </c>
      <c r="O164" s="57">
        <f t="shared" si="3"/>
        <v>36.516129032258064</v>
      </c>
      <c r="P164" s="57">
        <f t="shared" si="3"/>
        <v>19.806451612903224</v>
      </c>
      <c r="Q164" s="57">
        <f t="shared" si="3"/>
        <v>3.6129032258064515</v>
      </c>
      <c r="R164" s="57">
        <f t="shared" si="3"/>
        <v>0.70967741935483875</v>
      </c>
      <c r="S164" s="57">
        <f t="shared" si="3"/>
        <v>0.67741935483870963</v>
      </c>
      <c r="T164" s="57">
        <f t="shared" si="3"/>
        <v>3</v>
      </c>
      <c r="U164" s="57">
        <f t="shared" si="3"/>
        <v>84.790322580645139</v>
      </c>
      <c r="V164" s="57">
        <f t="shared" si="3"/>
        <v>1.8870967741935485</v>
      </c>
      <c r="W164" s="57">
        <f t="shared" si="3"/>
        <v>34.822580645161295</v>
      </c>
      <c r="X164" s="57">
        <f t="shared" si="3"/>
        <v>2</v>
      </c>
      <c r="Y164" s="57">
        <f t="shared" si="3"/>
        <v>1.4193548387096775</v>
      </c>
      <c r="Z164" s="57">
        <f t="shared" si="3"/>
        <v>0.45161290322580644</v>
      </c>
      <c r="AA164" s="57">
        <f t="shared" si="3"/>
        <v>231.93548387096777</v>
      </c>
      <c r="AB164" s="57">
        <f t="shared" si="3"/>
        <v>7.8064516129032251</v>
      </c>
      <c r="AC164" s="57">
        <f t="shared" si="3"/>
        <v>1.4516129032258063</v>
      </c>
      <c r="AD164" s="57">
        <f t="shared" si="3"/>
        <v>2.5483870967741931</v>
      </c>
      <c r="AE164" s="57">
        <f t="shared" si="3"/>
        <v>0.45161290322580644</v>
      </c>
      <c r="AF164" s="57">
        <f t="shared" si="3"/>
        <v>1.096774193548387</v>
      </c>
      <c r="AG164" s="87">
        <f t="shared" si="3"/>
        <v>561.14516129032268</v>
      </c>
      <c r="AH164" s="67">
        <f t="shared" si="3"/>
        <v>80.163594470046093</v>
      </c>
    </row>
  </sheetData>
  <mergeCells count="1">
    <mergeCell ref="AF1:A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056F5-86DC-4D02-9698-97CB8B32247D}">
  <dimension ref="A1:P165"/>
  <sheetViews>
    <sheetView topLeftCell="A87" zoomScale="85" zoomScaleNormal="85" workbookViewId="0">
      <selection activeCell="J2" sqref="J2"/>
    </sheetView>
  </sheetViews>
  <sheetFormatPr defaultRowHeight="15" x14ac:dyDescent="0.25"/>
  <cols>
    <col min="1" max="1" width="23.85546875" style="3" bestFit="1" customWidth="1"/>
    <col min="2" max="2" width="6.140625" bestFit="1" customWidth="1"/>
    <col min="3" max="3" width="32.28515625" bestFit="1" customWidth="1"/>
    <col min="4" max="4" width="6.140625" bestFit="1" customWidth="1"/>
    <col min="5" max="5" width="22.140625" bestFit="1" customWidth="1"/>
    <col min="6" max="6" width="21" bestFit="1" customWidth="1"/>
    <col min="7" max="7" width="28" bestFit="1" customWidth="1"/>
    <col min="8" max="8" width="27" bestFit="1" customWidth="1"/>
    <col min="9" max="9" width="21.85546875" bestFit="1" customWidth="1"/>
    <col min="10" max="10" width="21" bestFit="1" customWidth="1"/>
    <col min="11" max="11" width="28" bestFit="1" customWidth="1"/>
    <col min="12" max="12" width="27" bestFit="1" customWidth="1"/>
    <col min="13" max="13" width="22.140625" bestFit="1" customWidth="1"/>
    <col min="14" max="14" width="20.42578125" bestFit="1" customWidth="1"/>
    <col min="15" max="15" width="28" bestFit="1" customWidth="1"/>
    <col min="16" max="16" width="27" bestFit="1" customWidth="1"/>
  </cols>
  <sheetData>
    <row r="1" spans="1:16" ht="23.25" x14ac:dyDescent="0.35">
      <c r="A1" s="22" t="s">
        <v>473</v>
      </c>
      <c r="H1" s="23">
        <v>45505</v>
      </c>
      <c r="I1" s="23"/>
      <c r="J1" s="23"/>
    </row>
    <row r="3" spans="1:16" ht="15.75" thickBot="1" x14ac:dyDescent="0.3"/>
    <row r="4" spans="1:16" ht="15.75" thickBot="1" x14ac:dyDescent="0.3">
      <c r="A4" s="177"/>
      <c r="B4" s="178"/>
      <c r="C4" s="177"/>
      <c r="D4" s="184"/>
      <c r="E4" s="179">
        <v>45505</v>
      </c>
      <c r="F4" s="180"/>
      <c r="G4" s="180"/>
      <c r="H4" s="180"/>
      <c r="I4" s="181">
        <v>45474</v>
      </c>
      <c r="J4" s="182"/>
      <c r="K4" s="182"/>
      <c r="L4" s="183"/>
      <c r="M4" s="181">
        <v>45139</v>
      </c>
      <c r="N4" s="182"/>
      <c r="O4" s="182"/>
      <c r="P4" s="183"/>
    </row>
    <row r="5" spans="1:16" ht="15.75" thickBot="1" x14ac:dyDescent="0.3">
      <c r="A5" s="177" t="s">
        <v>459</v>
      </c>
      <c r="B5" s="178" t="s">
        <v>87</v>
      </c>
      <c r="C5" s="127" t="s">
        <v>103</v>
      </c>
      <c r="D5" s="128" t="s">
        <v>460</v>
      </c>
      <c r="E5" s="116" t="s">
        <v>3</v>
      </c>
      <c r="F5" s="116" t="s">
        <v>4</v>
      </c>
      <c r="G5" s="116" t="s">
        <v>524</v>
      </c>
      <c r="H5" s="116" t="s">
        <v>525</v>
      </c>
      <c r="I5" s="116" t="s">
        <v>3</v>
      </c>
      <c r="J5" s="116" t="s">
        <v>4</v>
      </c>
      <c r="K5" s="116" t="s">
        <v>524</v>
      </c>
      <c r="L5" s="116" t="s">
        <v>525</v>
      </c>
      <c r="M5" s="116" t="s">
        <v>3</v>
      </c>
      <c r="N5" s="116" t="s">
        <v>4</v>
      </c>
      <c r="O5" s="116" t="s">
        <v>524</v>
      </c>
      <c r="P5" s="116" t="s">
        <v>525</v>
      </c>
    </row>
    <row r="6" spans="1:16" x14ac:dyDescent="0.25">
      <c r="A6" s="3" t="s">
        <v>461</v>
      </c>
      <c r="B6" s="3" t="s">
        <v>109</v>
      </c>
      <c r="C6" t="s">
        <v>108</v>
      </c>
      <c r="D6">
        <v>487</v>
      </c>
      <c r="E6" s="2">
        <v>45.274193548387096</v>
      </c>
      <c r="F6" s="2">
        <v>7418.5322580645161</v>
      </c>
      <c r="G6" s="2">
        <v>6.467741935483871</v>
      </c>
      <c r="H6" s="2">
        <v>1059.7903225806451</v>
      </c>
      <c r="I6" s="2">
        <v>43.129032258064512</v>
      </c>
      <c r="J6" s="2">
        <v>7005.4193548387093</v>
      </c>
      <c r="K6" s="2">
        <v>6.161290322580645</v>
      </c>
      <c r="L6" s="2">
        <v>1000.7741935483871</v>
      </c>
      <c r="M6" s="2">
        <v>40.193548387096776</v>
      </c>
      <c r="N6" s="2">
        <v>6472.2903225806449</v>
      </c>
      <c r="O6" s="2">
        <v>5.741935483870968</v>
      </c>
      <c r="P6" s="2">
        <v>924.61290322580646</v>
      </c>
    </row>
    <row r="7" spans="1:16" x14ac:dyDescent="0.25">
      <c r="B7" s="3" t="s">
        <v>143</v>
      </c>
      <c r="C7" t="s">
        <v>142</v>
      </c>
      <c r="D7">
        <v>223</v>
      </c>
      <c r="E7" s="2">
        <v>92.806451612903231</v>
      </c>
      <c r="F7" s="2">
        <v>14366.709677419356</v>
      </c>
      <c r="G7" s="2">
        <v>13.258064516129032</v>
      </c>
      <c r="H7" s="2">
        <v>2052.3870967741937</v>
      </c>
      <c r="I7" s="2">
        <v>87.838709677419359</v>
      </c>
      <c r="J7" s="2">
        <v>13584.516129032259</v>
      </c>
      <c r="K7" s="2">
        <v>12.548387096774194</v>
      </c>
      <c r="L7" s="2">
        <v>1940.6451612903227</v>
      </c>
      <c r="M7" s="2">
        <v>83.096774193548384</v>
      </c>
      <c r="N7" s="2">
        <v>12370.354838709678</v>
      </c>
      <c r="O7" s="2">
        <v>11.870967741935484</v>
      </c>
      <c r="P7" s="2">
        <v>1767.1935483870968</v>
      </c>
    </row>
    <row r="8" spans="1:16" x14ac:dyDescent="0.25">
      <c r="B8" s="3" t="s">
        <v>193</v>
      </c>
      <c r="C8" t="s">
        <v>192</v>
      </c>
      <c r="D8">
        <v>258</v>
      </c>
      <c r="E8" s="2">
        <v>33.870967741935488</v>
      </c>
      <c r="F8" s="2">
        <v>5232.6129032258068</v>
      </c>
      <c r="G8" s="2">
        <v>4.838709677419355</v>
      </c>
      <c r="H8" s="2">
        <v>747.51612903225805</v>
      </c>
      <c r="I8" s="2">
        <v>36.354838709677416</v>
      </c>
      <c r="J8" s="2">
        <v>5887</v>
      </c>
      <c r="K8" s="2">
        <v>5.193548387096774</v>
      </c>
      <c r="L8" s="2">
        <v>841</v>
      </c>
      <c r="M8" s="2">
        <v>37.935483870967737</v>
      </c>
      <c r="N8" s="2">
        <v>5948.645161290322</v>
      </c>
      <c r="O8" s="2">
        <v>5.419354838709677</v>
      </c>
      <c r="P8" s="2">
        <v>849.80645161290317</v>
      </c>
    </row>
    <row r="9" spans="1:16" x14ac:dyDescent="0.25">
      <c r="B9" s="3" t="s">
        <v>199</v>
      </c>
      <c r="C9" t="s">
        <v>198</v>
      </c>
      <c r="D9">
        <v>420</v>
      </c>
      <c r="E9" s="2">
        <v>2.032258064516129</v>
      </c>
      <c r="F9" s="2">
        <v>317.0322580645161</v>
      </c>
      <c r="G9" s="2">
        <v>0.29032258064516131</v>
      </c>
      <c r="H9" s="2">
        <v>45.29032258064516</v>
      </c>
      <c r="I9" s="2">
        <v>2.032258064516129</v>
      </c>
      <c r="J9" s="2">
        <v>317.0322580645161</v>
      </c>
      <c r="K9" s="2">
        <v>0.29032258064516131</v>
      </c>
      <c r="L9" s="2">
        <v>45.29032258064516</v>
      </c>
      <c r="M9" s="2">
        <v>1.8064516129032258</v>
      </c>
      <c r="N9" s="2">
        <v>281.80645161290323</v>
      </c>
      <c r="O9" s="2">
        <v>0.25806451612903225</v>
      </c>
      <c r="P9" s="2">
        <v>40.258064516129032</v>
      </c>
    </row>
    <row r="10" spans="1:16" x14ac:dyDescent="0.25">
      <c r="B10" s="3" t="s">
        <v>241</v>
      </c>
      <c r="C10" t="s">
        <v>240</v>
      </c>
      <c r="D10">
        <v>236</v>
      </c>
      <c r="E10" s="2">
        <v>200.40322580645162</v>
      </c>
      <c r="F10" s="2">
        <v>33616.483870967742</v>
      </c>
      <c r="G10" s="2">
        <v>28.629032258064516</v>
      </c>
      <c r="H10" s="2">
        <v>4802.3548387096771</v>
      </c>
      <c r="I10" s="2">
        <v>187.41935483870967</v>
      </c>
      <c r="J10" s="2">
        <v>31152.032258064515</v>
      </c>
      <c r="K10" s="2">
        <v>26.774193548387096</v>
      </c>
      <c r="L10" s="2">
        <v>4450.2903225806449</v>
      </c>
      <c r="M10" s="2">
        <v>205.25806451612905</v>
      </c>
      <c r="N10" s="2">
        <v>33016.516129032258</v>
      </c>
      <c r="O10" s="2">
        <v>29.322580645161292</v>
      </c>
      <c r="P10" s="2">
        <v>4716.6451612903229</v>
      </c>
    </row>
    <row r="11" spans="1:16" x14ac:dyDescent="0.25">
      <c r="B11" s="3" t="s">
        <v>239</v>
      </c>
      <c r="C11" t="s">
        <v>238</v>
      </c>
      <c r="D11">
        <v>231</v>
      </c>
      <c r="E11" s="2">
        <v>43.806451612903224</v>
      </c>
      <c r="F11" s="2">
        <v>6947.1612903225814</v>
      </c>
      <c r="G11" s="2">
        <v>6.258064516129032</v>
      </c>
      <c r="H11" s="2">
        <v>992.45161290322585</v>
      </c>
      <c r="I11" s="2">
        <v>40.41935483870968</v>
      </c>
      <c r="J11" s="2">
        <v>6657.9032258064517</v>
      </c>
      <c r="K11" s="2">
        <v>5.774193548387097</v>
      </c>
      <c r="L11" s="2">
        <v>951.12903225806451</v>
      </c>
      <c r="M11" s="2">
        <v>39.741935483870968</v>
      </c>
      <c r="N11" s="2">
        <v>5892.645161290322</v>
      </c>
      <c r="O11" s="2">
        <v>5.67741935483871</v>
      </c>
      <c r="P11" s="2">
        <v>841.80645161290317</v>
      </c>
    </row>
    <row r="12" spans="1:16" x14ac:dyDescent="0.25">
      <c r="B12" s="3" t="s">
        <v>253</v>
      </c>
      <c r="C12" t="s">
        <v>252</v>
      </c>
      <c r="D12">
        <v>309</v>
      </c>
      <c r="E12" s="2">
        <v>12.080645161290322</v>
      </c>
      <c r="F12" s="2">
        <v>108.72580645161291</v>
      </c>
      <c r="G12" s="2">
        <v>1.7258064516129032</v>
      </c>
      <c r="H12" s="2">
        <v>15.53225806451613</v>
      </c>
      <c r="I12" s="2">
        <v>11.967741935483872</v>
      </c>
      <c r="J12" s="2">
        <v>107.70967741935483</v>
      </c>
      <c r="K12" s="2">
        <v>1.7096774193548387</v>
      </c>
      <c r="L12" s="2">
        <v>15.387096774193548</v>
      </c>
      <c r="M12" s="2"/>
      <c r="N12" s="2"/>
      <c r="O12" s="2"/>
      <c r="P12" s="2"/>
    </row>
    <row r="13" spans="1:16" x14ac:dyDescent="0.25">
      <c r="B13" s="3" t="s">
        <v>269</v>
      </c>
      <c r="C13" t="s">
        <v>268</v>
      </c>
      <c r="D13">
        <v>375</v>
      </c>
      <c r="E13" s="2">
        <v>2.032258064516129</v>
      </c>
      <c r="F13" s="2">
        <v>317.0322580645161</v>
      </c>
      <c r="G13" s="2">
        <v>0.29032258064516131</v>
      </c>
      <c r="H13" s="2">
        <v>45.29032258064516</v>
      </c>
      <c r="I13" s="2">
        <v>2.032258064516129</v>
      </c>
      <c r="J13" s="2">
        <v>317.0322580645161</v>
      </c>
      <c r="K13" s="2">
        <v>0.29032258064516131</v>
      </c>
      <c r="L13" s="2">
        <v>45.29032258064516</v>
      </c>
      <c r="M13" s="2">
        <v>1.8064516129032258</v>
      </c>
      <c r="N13" s="2">
        <v>281.80645161290323</v>
      </c>
      <c r="O13" s="2">
        <v>0.25806451612903225</v>
      </c>
      <c r="P13" s="2">
        <v>40.258064516129032</v>
      </c>
    </row>
    <row r="14" spans="1:16" x14ac:dyDescent="0.25">
      <c r="B14" s="3" t="s">
        <v>281</v>
      </c>
      <c r="C14" t="s">
        <v>280</v>
      </c>
      <c r="D14">
        <v>407</v>
      </c>
      <c r="E14" s="2">
        <v>92.919354838709666</v>
      </c>
      <c r="F14" s="2">
        <v>15755.870967741936</v>
      </c>
      <c r="G14" s="2">
        <v>13.274193548387096</v>
      </c>
      <c r="H14" s="2">
        <v>2250.8387096774195</v>
      </c>
      <c r="I14" s="2">
        <v>92.580645161290334</v>
      </c>
      <c r="J14" s="2">
        <v>15603.225806451614</v>
      </c>
      <c r="K14" s="2">
        <v>13.225806451612904</v>
      </c>
      <c r="L14" s="2">
        <v>2229.0322580645161</v>
      </c>
      <c r="M14" s="2">
        <v>92.806451612903231</v>
      </c>
      <c r="N14" s="2">
        <v>14900.290322580644</v>
      </c>
      <c r="O14" s="2">
        <v>13.258064516129032</v>
      </c>
      <c r="P14" s="2">
        <v>2128.6129032258063</v>
      </c>
    </row>
    <row r="15" spans="1:16" x14ac:dyDescent="0.25">
      <c r="B15" s="3" t="s">
        <v>287</v>
      </c>
      <c r="C15" t="s">
        <v>286</v>
      </c>
      <c r="D15">
        <v>197</v>
      </c>
      <c r="E15" s="2">
        <v>52.387096774193544</v>
      </c>
      <c r="F15" s="2">
        <v>9622.0645161290322</v>
      </c>
      <c r="G15" s="2">
        <v>7.4838709677419351</v>
      </c>
      <c r="H15" s="2">
        <v>1374.5806451612902</v>
      </c>
      <c r="I15" s="2">
        <v>55.774193548387096</v>
      </c>
      <c r="J15" s="2">
        <v>10148.645161290322</v>
      </c>
      <c r="K15" s="2">
        <v>7.967741935483871</v>
      </c>
      <c r="L15" s="2">
        <v>1449.8064516129032</v>
      </c>
      <c r="M15" s="2">
        <v>57.693548387096776</v>
      </c>
      <c r="N15" s="2">
        <v>9559.854838709678</v>
      </c>
      <c r="O15" s="2">
        <v>8.241935483870968</v>
      </c>
      <c r="P15" s="2">
        <v>1365.6935483870968</v>
      </c>
    </row>
    <row r="16" spans="1:16" x14ac:dyDescent="0.25">
      <c r="B16" s="3" t="s">
        <v>302</v>
      </c>
      <c r="C16" t="s">
        <v>300</v>
      </c>
      <c r="D16">
        <v>256</v>
      </c>
      <c r="E16" s="2">
        <v>135.25806451612905</v>
      </c>
      <c r="F16" s="2">
        <v>23079</v>
      </c>
      <c r="G16" s="2">
        <v>19.322580645161292</v>
      </c>
      <c r="H16" s="2">
        <v>3297</v>
      </c>
      <c r="I16" s="2">
        <v>126.33870967741935</v>
      </c>
      <c r="J16" s="2">
        <v>21665.225806451614</v>
      </c>
      <c r="K16" s="2">
        <v>18.048387096774192</v>
      </c>
      <c r="L16" s="2">
        <v>3095.0322580645161</v>
      </c>
      <c r="M16" s="2">
        <v>131.53225806451613</v>
      </c>
      <c r="N16" s="2">
        <v>21756.112903225807</v>
      </c>
      <c r="O16" s="2">
        <v>18.79032258064516</v>
      </c>
      <c r="P16" s="2">
        <v>3108.016129032258</v>
      </c>
    </row>
    <row r="17" spans="1:16" x14ac:dyDescent="0.25">
      <c r="B17" s="3" t="s">
        <v>293</v>
      </c>
      <c r="C17" t="s">
        <v>292</v>
      </c>
      <c r="D17">
        <v>173</v>
      </c>
      <c r="E17" s="2">
        <v>8.129032258064516</v>
      </c>
      <c r="F17" s="2">
        <v>1390.0645161290324</v>
      </c>
      <c r="G17" s="2">
        <v>1.1612903225806452</v>
      </c>
      <c r="H17" s="2">
        <v>198.58064516129033</v>
      </c>
      <c r="I17" s="2">
        <v>9.7096774193548399</v>
      </c>
      <c r="J17" s="2">
        <v>1514.9354838709676</v>
      </c>
      <c r="K17" s="2">
        <v>1.3870967741935485</v>
      </c>
      <c r="L17" s="2">
        <v>216.41935483870967</v>
      </c>
      <c r="M17" s="2">
        <v>12.64516129032258</v>
      </c>
      <c r="N17" s="2">
        <v>2126.1935483870966</v>
      </c>
      <c r="O17" s="2">
        <v>1.8064516129032258</v>
      </c>
      <c r="P17" s="2">
        <v>303.74193548387098</v>
      </c>
    </row>
    <row r="18" spans="1:16" x14ac:dyDescent="0.25">
      <c r="B18" s="3" t="s">
        <v>308</v>
      </c>
      <c r="C18" t="s">
        <v>307</v>
      </c>
      <c r="D18">
        <v>341</v>
      </c>
      <c r="E18" s="2">
        <v>0.90322580645161288</v>
      </c>
      <c r="F18" s="2">
        <v>168</v>
      </c>
      <c r="G18" s="2">
        <v>0.12903225806451613</v>
      </c>
      <c r="H18" s="2">
        <v>24</v>
      </c>
      <c r="I18" s="2">
        <v>1.8064516129032258</v>
      </c>
      <c r="J18" s="2">
        <v>336</v>
      </c>
      <c r="K18" s="2">
        <v>0.25806451612903225</v>
      </c>
      <c r="L18" s="2">
        <v>48</v>
      </c>
      <c r="M18" s="2">
        <v>1.8064516129032258</v>
      </c>
      <c r="N18" s="2">
        <v>336</v>
      </c>
      <c r="O18" s="2">
        <v>0.25806451612903225</v>
      </c>
      <c r="P18" s="2">
        <v>48</v>
      </c>
    </row>
    <row r="19" spans="1:16" x14ac:dyDescent="0.25">
      <c r="B19" s="3" t="s">
        <v>316</v>
      </c>
      <c r="C19" t="s">
        <v>315</v>
      </c>
      <c r="D19">
        <v>345</v>
      </c>
      <c r="E19" s="2">
        <v>85.806451612903231</v>
      </c>
      <c r="F19" s="2">
        <v>14261.935483870968</v>
      </c>
      <c r="G19" s="2">
        <v>12.258064516129032</v>
      </c>
      <c r="H19" s="2">
        <v>2037.4193548387098</v>
      </c>
      <c r="I19" s="2">
        <v>81.629032258064527</v>
      </c>
      <c r="J19" s="2">
        <v>13982.048387096775</v>
      </c>
      <c r="K19" s="2">
        <v>11.661290322580646</v>
      </c>
      <c r="L19" s="2">
        <v>1997.4354838709678</v>
      </c>
      <c r="M19" s="2">
        <v>88.064516129032256</v>
      </c>
      <c r="N19" s="2">
        <v>13923.225806451614</v>
      </c>
      <c r="O19" s="2">
        <v>12.580645161290322</v>
      </c>
      <c r="P19" s="2">
        <v>1989.0322580645161</v>
      </c>
    </row>
    <row r="20" spans="1:16" x14ac:dyDescent="0.25">
      <c r="B20" s="3" t="s">
        <v>330</v>
      </c>
      <c r="C20" t="s">
        <v>329</v>
      </c>
      <c r="D20">
        <v>258</v>
      </c>
      <c r="E20" s="2">
        <v>132.43548387096774</v>
      </c>
      <c r="F20" s="2">
        <v>20584.516129032258</v>
      </c>
      <c r="G20" s="2">
        <v>18.919354838709676</v>
      </c>
      <c r="H20" s="2">
        <v>2940.6451612903224</v>
      </c>
      <c r="I20" s="2">
        <v>129.16129032258067</v>
      </c>
      <c r="J20" s="2">
        <v>20501.870967741936</v>
      </c>
      <c r="K20" s="2">
        <v>18.451612903225808</v>
      </c>
      <c r="L20" s="2">
        <v>2928.8387096774195</v>
      </c>
      <c r="M20" s="2">
        <v>126</v>
      </c>
      <c r="N20" s="2">
        <v>20770.354838709674</v>
      </c>
      <c r="O20" s="2">
        <v>18</v>
      </c>
      <c r="P20" s="2">
        <v>2967.1935483870966</v>
      </c>
    </row>
    <row r="21" spans="1:16" x14ac:dyDescent="0.25">
      <c r="B21" s="3" t="s">
        <v>336</v>
      </c>
      <c r="C21" t="s">
        <v>335</v>
      </c>
      <c r="D21">
        <v>288</v>
      </c>
      <c r="E21" s="2">
        <v>16.032258064516132</v>
      </c>
      <c r="F21" s="2">
        <v>2516.6129032258063</v>
      </c>
      <c r="G21" s="2">
        <v>2.2903225806451615</v>
      </c>
      <c r="H21" s="2">
        <v>359.51612903225805</v>
      </c>
      <c r="I21" s="2">
        <v>15.58064516129032</v>
      </c>
      <c r="J21" s="2">
        <v>2412.2903225806454</v>
      </c>
      <c r="K21" s="2">
        <v>2.225806451612903</v>
      </c>
      <c r="L21" s="2">
        <v>344.61290322580646</v>
      </c>
      <c r="M21" s="2">
        <v>19.193548387096772</v>
      </c>
      <c r="N21" s="2">
        <v>3004.8064516129034</v>
      </c>
      <c r="O21" s="2">
        <v>2.7419354838709675</v>
      </c>
      <c r="P21" s="2">
        <v>429.25806451612902</v>
      </c>
    </row>
    <row r="22" spans="1:16" x14ac:dyDescent="0.25">
      <c r="B22" s="3" t="s">
        <v>328</v>
      </c>
      <c r="C22" t="s">
        <v>327</v>
      </c>
      <c r="D22">
        <v>180</v>
      </c>
      <c r="E22" s="2"/>
      <c r="F22" s="2"/>
      <c r="G22" s="2"/>
      <c r="H22" s="2"/>
      <c r="I22" s="2"/>
      <c r="J22" s="2"/>
      <c r="K22" s="2"/>
      <c r="L22" s="2"/>
      <c r="M22" s="2">
        <v>2.032258064516129</v>
      </c>
      <c r="N22" s="2">
        <v>256.06451612903226</v>
      </c>
      <c r="O22" s="2">
        <v>0.29032258064516131</v>
      </c>
      <c r="P22" s="2">
        <v>36.58064516129032</v>
      </c>
    </row>
    <row r="23" spans="1:16" x14ac:dyDescent="0.25">
      <c r="B23" s="3" t="s">
        <v>356</v>
      </c>
      <c r="C23" t="s">
        <v>355</v>
      </c>
      <c r="D23">
        <v>359</v>
      </c>
      <c r="E23" s="2">
        <v>6.774193548387097</v>
      </c>
      <c r="F23" s="2">
        <v>1056.7741935483871</v>
      </c>
      <c r="G23" s="2">
        <v>0.967741935483871</v>
      </c>
      <c r="H23" s="2">
        <v>150.96774193548387</v>
      </c>
      <c r="I23" s="2">
        <v>7.9032258064516139</v>
      </c>
      <c r="J23" s="2">
        <v>1232.9032258064517</v>
      </c>
      <c r="K23" s="2">
        <v>1.1290322580645162</v>
      </c>
      <c r="L23" s="2">
        <v>176.12903225806451</v>
      </c>
      <c r="M23" s="2">
        <v>7</v>
      </c>
      <c r="N23" s="2">
        <v>1159.741935483871</v>
      </c>
      <c r="O23" s="2">
        <v>1</v>
      </c>
      <c r="P23" s="2">
        <v>165.67741935483872</v>
      </c>
    </row>
    <row r="24" spans="1:16" x14ac:dyDescent="0.25">
      <c r="B24" s="3" t="s">
        <v>332</v>
      </c>
      <c r="C24" t="s">
        <v>331</v>
      </c>
      <c r="D24">
        <v>414</v>
      </c>
      <c r="E24" s="2">
        <v>115.5</v>
      </c>
      <c r="F24" s="2">
        <v>19276.419354838712</v>
      </c>
      <c r="G24" s="2">
        <v>16.5</v>
      </c>
      <c r="H24" s="2">
        <v>2753.7741935483873</v>
      </c>
      <c r="I24" s="2">
        <v>107.70967741935483</v>
      </c>
      <c r="J24" s="2">
        <v>18634.677419354837</v>
      </c>
      <c r="K24" s="2">
        <v>15.387096774193548</v>
      </c>
      <c r="L24" s="2">
        <v>2662.0967741935483</v>
      </c>
      <c r="M24" s="2">
        <v>111.88709677419355</v>
      </c>
      <c r="N24" s="2">
        <v>17673.193548387095</v>
      </c>
      <c r="O24" s="2">
        <v>15.983870967741936</v>
      </c>
      <c r="P24" s="2">
        <v>2524.7419354838707</v>
      </c>
    </row>
    <row r="25" spans="1:16" x14ac:dyDescent="0.25">
      <c r="B25" s="3" t="s">
        <v>334</v>
      </c>
      <c r="C25" t="s">
        <v>333</v>
      </c>
      <c r="D25">
        <v>386</v>
      </c>
      <c r="E25" s="2">
        <v>95.177419354838719</v>
      </c>
      <c r="F25" s="2">
        <v>16249.483870967742</v>
      </c>
      <c r="G25" s="2">
        <v>13.596774193548388</v>
      </c>
      <c r="H25" s="2">
        <v>2321.3548387096776</v>
      </c>
      <c r="I25" s="2">
        <v>87.387096774193552</v>
      </c>
      <c r="J25" s="2">
        <v>15108.032258064517</v>
      </c>
      <c r="K25" s="2">
        <v>12.483870967741936</v>
      </c>
      <c r="L25" s="2">
        <v>2158.2903225806454</v>
      </c>
      <c r="M25" s="2">
        <v>90.096774193548384</v>
      </c>
      <c r="N25" s="2">
        <v>14480.967741935483</v>
      </c>
      <c r="O25" s="2">
        <v>12.870967741935484</v>
      </c>
      <c r="P25" s="2">
        <v>2068.7096774193546</v>
      </c>
    </row>
    <row r="26" spans="1:16" x14ac:dyDescent="0.25">
      <c r="B26" s="3" t="s">
        <v>324</v>
      </c>
      <c r="C26" t="s">
        <v>323</v>
      </c>
      <c r="D26">
        <v>368</v>
      </c>
      <c r="E26" s="2">
        <v>87.951612903225808</v>
      </c>
      <c r="F26" s="2">
        <v>15418.177419354837</v>
      </c>
      <c r="G26" s="2">
        <v>12.564516129032258</v>
      </c>
      <c r="H26" s="2">
        <v>2202.5967741935483</v>
      </c>
      <c r="I26" s="2">
        <v>85.806451612903231</v>
      </c>
      <c r="J26" s="2">
        <v>15145.741935483869</v>
      </c>
      <c r="K26" s="2">
        <v>12.258064516129032</v>
      </c>
      <c r="L26" s="2">
        <v>2163.6774193548385</v>
      </c>
      <c r="M26" s="2">
        <v>88.064516129032256</v>
      </c>
      <c r="N26" s="2">
        <v>15547.451612903225</v>
      </c>
      <c r="O26" s="2">
        <v>12.580645161290322</v>
      </c>
      <c r="P26" s="2">
        <v>2221.0645161290322</v>
      </c>
    </row>
    <row r="27" spans="1:16" x14ac:dyDescent="0.25">
      <c r="B27" s="3" t="s">
        <v>322</v>
      </c>
      <c r="C27" t="s">
        <v>321</v>
      </c>
      <c r="D27">
        <v>397</v>
      </c>
      <c r="E27" s="2">
        <v>116.06451612903227</v>
      </c>
      <c r="F27" s="2">
        <v>19154.93548387097</v>
      </c>
      <c r="G27" s="2">
        <v>16.580645161290324</v>
      </c>
      <c r="H27" s="2">
        <v>2736.4193548387098</v>
      </c>
      <c r="I27" s="2">
        <v>109.96774193548387</v>
      </c>
      <c r="J27" s="2">
        <v>18078.516129032258</v>
      </c>
      <c r="K27" s="2">
        <v>15.709677419354838</v>
      </c>
      <c r="L27" s="2">
        <v>2582.6451612903224</v>
      </c>
      <c r="M27" s="2">
        <v>96.645161290322577</v>
      </c>
      <c r="N27" s="2">
        <v>15328.870967741936</v>
      </c>
      <c r="O27" s="2">
        <v>13.806451612903226</v>
      </c>
      <c r="P27" s="2">
        <v>2189.8387096774195</v>
      </c>
    </row>
    <row r="28" spans="1:16" x14ac:dyDescent="0.25">
      <c r="B28" s="3" t="s">
        <v>338</v>
      </c>
      <c r="C28" t="s">
        <v>337</v>
      </c>
      <c r="D28">
        <v>310</v>
      </c>
      <c r="E28" s="2">
        <v>2.032258064516129</v>
      </c>
      <c r="F28" s="2">
        <v>317.0322580645161</v>
      </c>
      <c r="G28" s="2">
        <v>0.29032258064516131</v>
      </c>
      <c r="H28" s="2">
        <v>45.29032258064516</v>
      </c>
      <c r="I28" s="2">
        <v>1.8064516129032258</v>
      </c>
      <c r="J28" s="2">
        <v>281.80645161290323</v>
      </c>
      <c r="K28" s="2">
        <v>0.25806451612903225</v>
      </c>
      <c r="L28" s="2">
        <v>40.258064516129032</v>
      </c>
      <c r="M28" s="2">
        <v>2.032258064516129</v>
      </c>
      <c r="N28" s="2">
        <v>344.12903225806451</v>
      </c>
      <c r="O28" s="2">
        <v>0.29032258064516131</v>
      </c>
      <c r="P28" s="2">
        <v>49.161290322580648</v>
      </c>
    </row>
    <row r="29" spans="1:16" x14ac:dyDescent="0.25">
      <c r="B29" s="3" t="s">
        <v>289</v>
      </c>
      <c r="C29" t="s">
        <v>288</v>
      </c>
      <c r="D29">
        <v>226</v>
      </c>
      <c r="E29" s="2">
        <v>71.129032258064527</v>
      </c>
      <c r="F29" s="2">
        <v>11094.774193548386</v>
      </c>
      <c r="G29" s="2">
        <v>10.161290322580646</v>
      </c>
      <c r="H29" s="2">
        <v>1584.9677419354839</v>
      </c>
      <c r="I29" s="2">
        <v>69.548387096774192</v>
      </c>
      <c r="J29" s="2">
        <v>10829</v>
      </c>
      <c r="K29" s="2">
        <v>9.935483870967742</v>
      </c>
      <c r="L29" s="2">
        <v>1547</v>
      </c>
      <c r="M29" s="2">
        <v>84.903225806451616</v>
      </c>
      <c r="N29" s="2">
        <v>13261.161290322581</v>
      </c>
      <c r="O29" s="2">
        <v>12.129032258064516</v>
      </c>
      <c r="P29" s="2">
        <v>1894.4516129032259</v>
      </c>
    </row>
    <row r="30" spans="1:16" x14ac:dyDescent="0.25">
      <c r="B30" s="3" t="s">
        <v>340</v>
      </c>
      <c r="C30" t="s">
        <v>339</v>
      </c>
      <c r="D30">
        <v>454</v>
      </c>
      <c r="E30" s="2">
        <v>4.064516129032258</v>
      </c>
      <c r="F30" s="2">
        <v>605.61290322580646</v>
      </c>
      <c r="G30" s="2">
        <v>0.58064516129032262</v>
      </c>
      <c r="H30" s="2">
        <v>86.516129032258064</v>
      </c>
      <c r="I30" s="2">
        <v>3.8387096774193545</v>
      </c>
      <c r="J30" s="2">
        <v>571.96774193548379</v>
      </c>
      <c r="K30" s="2">
        <v>0.54838709677419351</v>
      </c>
      <c r="L30" s="2">
        <v>81.709677419354833</v>
      </c>
      <c r="M30" s="2">
        <v>2.032258064516129</v>
      </c>
      <c r="N30" s="2">
        <v>298.74193548387098</v>
      </c>
      <c r="O30" s="2">
        <v>0.29032258064516131</v>
      </c>
      <c r="P30" s="2">
        <v>42.677419354838712</v>
      </c>
    </row>
    <row r="31" spans="1:16" ht="15.75" thickBot="1" x14ac:dyDescent="0.3">
      <c r="B31" s="3" t="s">
        <v>362</v>
      </c>
      <c r="C31" t="s">
        <v>361</v>
      </c>
      <c r="D31">
        <v>365</v>
      </c>
      <c r="E31" s="2">
        <v>23.032258064516132</v>
      </c>
      <c r="F31" s="2">
        <v>3665.7419354838707</v>
      </c>
      <c r="G31" s="2">
        <v>3.2903225806451615</v>
      </c>
      <c r="H31" s="2">
        <v>523.67741935483866</v>
      </c>
      <c r="I31" s="2">
        <v>22.58064516129032</v>
      </c>
      <c r="J31" s="2">
        <v>3698.7096774193546</v>
      </c>
      <c r="K31" s="2">
        <v>3.225806451612903</v>
      </c>
      <c r="L31" s="2">
        <v>528.38709677419354</v>
      </c>
      <c r="M31" s="2">
        <v>20.096774193548388</v>
      </c>
      <c r="N31" s="2">
        <v>3144.8064516129034</v>
      </c>
      <c r="O31" s="2">
        <v>2.870967741935484</v>
      </c>
      <c r="P31" s="2">
        <v>449.25806451612902</v>
      </c>
    </row>
    <row r="32" spans="1:16" ht="15.75" thickBot="1" x14ac:dyDescent="0.3">
      <c r="A32" s="13" t="s">
        <v>462</v>
      </c>
      <c r="B32" s="14"/>
      <c r="C32" s="14"/>
      <c r="D32" s="13"/>
      <c r="E32" s="15">
        <v>1477.9032258064517</v>
      </c>
      <c r="F32" s="15">
        <v>242541.30645161297</v>
      </c>
      <c r="G32" s="15">
        <v>211.12903225806448</v>
      </c>
      <c r="H32" s="15">
        <v>34648.758064516129</v>
      </c>
      <c r="I32" s="15">
        <v>1420.3225806451612</v>
      </c>
      <c r="J32" s="15">
        <v>234774.24193548388</v>
      </c>
      <c r="K32" s="15">
        <v>202.90322580645159</v>
      </c>
      <c r="L32" s="15">
        <v>33539.177419354841</v>
      </c>
      <c r="M32" s="15">
        <v>1444.3709677419354</v>
      </c>
      <c r="N32" s="15">
        <v>232136.03225806449</v>
      </c>
      <c r="O32" s="15">
        <v>206.33870967741936</v>
      </c>
      <c r="P32" s="17">
        <v>33162.290322580651</v>
      </c>
    </row>
    <row r="33" spans="1:16" x14ac:dyDescent="0.25">
      <c r="A33" s="3" t="s">
        <v>463</v>
      </c>
      <c r="B33" s="3" t="s">
        <v>111</v>
      </c>
      <c r="C33" t="s">
        <v>110</v>
      </c>
      <c r="D33">
        <v>758</v>
      </c>
      <c r="E33" s="2">
        <v>7</v>
      </c>
      <c r="F33" s="2">
        <v>1040.741935483871</v>
      </c>
      <c r="G33" s="2">
        <v>1</v>
      </c>
      <c r="H33" s="2">
        <v>148.67741935483872</v>
      </c>
      <c r="I33" s="2">
        <v>7</v>
      </c>
      <c r="J33" s="2">
        <v>1163.5806451612902</v>
      </c>
      <c r="K33" s="2">
        <v>1</v>
      </c>
      <c r="L33" s="2">
        <v>166.2258064516129</v>
      </c>
      <c r="M33" s="2">
        <v>7</v>
      </c>
      <c r="N33" s="2">
        <v>1044.3548387096773</v>
      </c>
      <c r="O33" s="2">
        <v>1</v>
      </c>
      <c r="P33" s="2">
        <v>149.19354838709677</v>
      </c>
    </row>
    <row r="34" spans="1:16" x14ac:dyDescent="0.25">
      <c r="A34" s="54"/>
      <c r="B34" s="3" t="s">
        <v>129</v>
      </c>
      <c r="C34" t="s">
        <v>128</v>
      </c>
      <c r="D34">
        <v>755</v>
      </c>
      <c r="E34" s="2">
        <v>2.032258064516129</v>
      </c>
      <c r="F34" s="2">
        <v>317.0322580645161</v>
      </c>
      <c r="G34" s="2">
        <v>0.29032258064516131</v>
      </c>
      <c r="H34" s="2">
        <v>45.29032258064516</v>
      </c>
      <c r="I34" s="2">
        <v>2.032258064516129</v>
      </c>
      <c r="J34" s="2">
        <v>317.0322580645161</v>
      </c>
      <c r="K34" s="2">
        <v>0.29032258064516131</v>
      </c>
      <c r="L34" s="2">
        <v>45.29032258064516</v>
      </c>
      <c r="M34" s="2">
        <v>1.8064516129032258</v>
      </c>
      <c r="N34" s="2">
        <v>281.80645161290323</v>
      </c>
      <c r="O34" s="2">
        <v>0.25806451612903225</v>
      </c>
      <c r="P34" s="2">
        <v>40.258064516129032</v>
      </c>
    </row>
    <row r="35" spans="1:16" x14ac:dyDescent="0.25">
      <c r="A35" s="54"/>
      <c r="B35" s="3" t="s">
        <v>127</v>
      </c>
      <c r="C35" t="s">
        <v>126</v>
      </c>
      <c r="D35">
        <v>954</v>
      </c>
      <c r="E35" s="2">
        <v>11.629032258064516</v>
      </c>
      <c r="F35" s="2">
        <v>1805.8870967741937</v>
      </c>
      <c r="G35" s="2">
        <v>1.6612903225806452</v>
      </c>
      <c r="H35" s="2">
        <v>257.98387096774195</v>
      </c>
      <c r="I35" s="2">
        <v>22.806451612903228</v>
      </c>
      <c r="J35" s="2">
        <v>3521.2258064516132</v>
      </c>
      <c r="K35" s="2">
        <v>3.2580645161290325</v>
      </c>
      <c r="L35" s="2">
        <v>503.03225806451616</v>
      </c>
      <c r="M35" s="2">
        <v>16.70967741935484</v>
      </c>
      <c r="N35" s="2">
        <v>2619.5806451612907</v>
      </c>
      <c r="O35" s="2">
        <v>2.3870967741935485</v>
      </c>
      <c r="P35" s="2">
        <v>374.22580645161293</v>
      </c>
    </row>
    <row r="36" spans="1:16" x14ac:dyDescent="0.25">
      <c r="A36" s="54"/>
      <c r="B36" s="3" t="s">
        <v>135</v>
      </c>
      <c r="C36" t="s">
        <v>134</v>
      </c>
      <c r="D36">
        <v>520</v>
      </c>
      <c r="E36" s="2">
        <v>31.612903225806456</v>
      </c>
      <c r="F36" s="2">
        <v>5325.4193548387093</v>
      </c>
      <c r="G36" s="2">
        <v>4.5161290322580649</v>
      </c>
      <c r="H36" s="2">
        <v>760.77419354838707</v>
      </c>
      <c r="I36" s="2">
        <v>35.451612903225808</v>
      </c>
      <c r="J36" s="2">
        <v>5814.5161290322576</v>
      </c>
      <c r="K36" s="2">
        <v>5.064516129032258</v>
      </c>
      <c r="L36" s="2">
        <v>830.64516129032256</v>
      </c>
      <c r="M36" s="2">
        <v>34.548387096774192</v>
      </c>
      <c r="N36" s="2">
        <v>4951.9354838709678</v>
      </c>
      <c r="O36" s="2">
        <v>4.935483870967742</v>
      </c>
      <c r="P36" s="2">
        <v>707.41935483870964</v>
      </c>
    </row>
    <row r="37" spans="1:16" x14ac:dyDescent="0.25">
      <c r="A37" s="54"/>
      <c r="B37" s="3" t="s">
        <v>139</v>
      </c>
      <c r="C37" t="s">
        <v>138</v>
      </c>
      <c r="D37">
        <v>701</v>
      </c>
      <c r="E37" s="2">
        <v>13.096774193548386</v>
      </c>
      <c r="F37" s="2">
        <v>2108.8064516129034</v>
      </c>
      <c r="G37" s="2">
        <v>1.8709677419354838</v>
      </c>
      <c r="H37" s="2">
        <v>301.25806451612902</v>
      </c>
      <c r="I37" s="2">
        <v>14.677419354838708</v>
      </c>
      <c r="J37" s="2">
        <v>2472.8064516129034</v>
      </c>
      <c r="K37" s="2">
        <v>2.096774193548387</v>
      </c>
      <c r="L37" s="2">
        <v>353.25806451612902</v>
      </c>
      <c r="M37" s="2">
        <v>14.677419354838708</v>
      </c>
      <c r="N37" s="2">
        <v>2356.516129032258</v>
      </c>
      <c r="O37" s="2">
        <v>2.096774193548387</v>
      </c>
      <c r="P37" s="2">
        <v>336.64516129032256</v>
      </c>
    </row>
    <row r="38" spans="1:16" x14ac:dyDescent="0.25">
      <c r="A38" s="54"/>
      <c r="B38" s="3" t="s">
        <v>159</v>
      </c>
      <c r="C38" t="s">
        <v>158</v>
      </c>
      <c r="D38">
        <v>604</v>
      </c>
      <c r="E38" s="2">
        <v>16.483870967741936</v>
      </c>
      <c r="F38" s="2">
        <v>2624.5483870967741</v>
      </c>
      <c r="G38" s="2">
        <v>2.3548387096774195</v>
      </c>
      <c r="H38" s="2">
        <v>374.93548387096774</v>
      </c>
      <c r="I38" s="2">
        <v>17.838709677419356</v>
      </c>
      <c r="J38" s="2">
        <v>2872.483870967742</v>
      </c>
      <c r="K38" s="2">
        <v>2.5483870967741935</v>
      </c>
      <c r="L38" s="2">
        <v>410.35483870967744</v>
      </c>
      <c r="M38" s="2">
        <v>25.516129032258064</v>
      </c>
      <c r="N38" s="2">
        <v>4205.1935483870966</v>
      </c>
      <c r="O38" s="2">
        <v>3.6451612903225805</v>
      </c>
      <c r="P38" s="2">
        <v>600.74193548387098</v>
      </c>
    </row>
    <row r="39" spans="1:16" x14ac:dyDescent="0.25">
      <c r="A39" s="54"/>
      <c r="B39" s="3" t="s">
        <v>167</v>
      </c>
      <c r="C39" t="s">
        <v>166</v>
      </c>
      <c r="D39">
        <v>629</v>
      </c>
      <c r="E39" s="2">
        <v>137.29032258064515</v>
      </c>
      <c r="F39" s="2">
        <v>24247.887096774193</v>
      </c>
      <c r="G39" s="2">
        <v>19.612903225806452</v>
      </c>
      <c r="H39" s="2">
        <v>3463.983870967742</v>
      </c>
      <c r="I39" s="2">
        <v>142.37096774193549</v>
      </c>
      <c r="J39" s="2">
        <v>24959.06451612903</v>
      </c>
      <c r="K39" s="2">
        <v>20.338709677419356</v>
      </c>
      <c r="L39" s="2">
        <v>3565.5806451612902</v>
      </c>
      <c r="M39" s="2">
        <v>187.08064516129033</v>
      </c>
      <c r="N39" s="2">
        <v>31993.61290322581</v>
      </c>
      <c r="O39" s="2">
        <v>26.725806451612904</v>
      </c>
      <c r="P39" s="2">
        <v>4570.5161290322585</v>
      </c>
    </row>
    <row r="40" spans="1:16" x14ac:dyDescent="0.25">
      <c r="A40" s="54"/>
      <c r="B40" s="3" t="s">
        <v>175</v>
      </c>
      <c r="C40" t="s">
        <v>174</v>
      </c>
      <c r="D40">
        <v>584</v>
      </c>
      <c r="E40" s="2">
        <v>27.774193548387096</v>
      </c>
      <c r="F40" s="2">
        <v>4697.9032258064517</v>
      </c>
      <c r="G40" s="2">
        <v>3.967741935483871</v>
      </c>
      <c r="H40" s="2">
        <v>671.12903225806451</v>
      </c>
      <c r="I40" s="2">
        <v>28.677419354838708</v>
      </c>
      <c r="J40" s="2">
        <v>4531.9354838709678</v>
      </c>
      <c r="K40" s="2">
        <v>4.096774193548387</v>
      </c>
      <c r="L40" s="2">
        <v>647.41935483870964</v>
      </c>
      <c r="M40" s="2">
        <v>25.516129032258064</v>
      </c>
      <c r="N40" s="2">
        <v>4108.5483870967737</v>
      </c>
      <c r="O40" s="2">
        <v>3.6451612903225805</v>
      </c>
      <c r="P40" s="2">
        <v>586.93548387096769</v>
      </c>
    </row>
    <row r="41" spans="1:16" x14ac:dyDescent="0.25">
      <c r="A41" s="54"/>
      <c r="B41" s="3" t="s">
        <v>177</v>
      </c>
      <c r="C41" t="s">
        <v>176</v>
      </c>
      <c r="D41">
        <v>699</v>
      </c>
      <c r="E41" s="2">
        <v>9.0322580645161281</v>
      </c>
      <c r="F41" s="2">
        <v>1440.8709677419356</v>
      </c>
      <c r="G41" s="2">
        <v>1.2903225806451613</v>
      </c>
      <c r="H41" s="2">
        <v>205.83870967741936</v>
      </c>
      <c r="I41" s="2">
        <v>8.806451612903226</v>
      </c>
      <c r="J41" s="2">
        <v>1409.258064516129</v>
      </c>
      <c r="K41" s="2">
        <v>1.2580645161290323</v>
      </c>
      <c r="L41" s="2">
        <v>201.32258064516128</v>
      </c>
      <c r="M41" s="2">
        <v>8.806451612903226</v>
      </c>
      <c r="N41" s="2">
        <v>1394.8064516129032</v>
      </c>
      <c r="O41" s="2">
        <v>1.2580645161290323</v>
      </c>
      <c r="P41" s="2">
        <v>199.25806451612902</v>
      </c>
    </row>
    <row r="42" spans="1:16" x14ac:dyDescent="0.25">
      <c r="A42" s="54"/>
      <c r="B42" s="3" t="s">
        <v>223</v>
      </c>
      <c r="C42" t="s">
        <v>222</v>
      </c>
      <c r="D42">
        <v>846</v>
      </c>
      <c r="E42" s="2">
        <v>2.032258064516129</v>
      </c>
      <c r="F42" s="2">
        <v>317.0322580645161</v>
      </c>
      <c r="G42" s="2">
        <v>0.29032258064516131</v>
      </c>
      <c r="H42" s="2">
        <v>45.29032258064516</v>
      </c>
      <c r="I42" s="2">
        <v>1.8064516129032258</v>
      </c>
      <c r="J42" s="2">
        <v>281.80645161290323</v>
      </c>
      <c r="K42" s="2">
        <v>0.25806451612903225</v>
      </c>
      <c r="L42" s="2">
        <v>40.258064516129032</v>
      </c>
      <c r="M42" s="2">
        <v>2.032258064516129</v>
      </c>
      <c r="N42" s="2">
        <v>317.0322580645161</v>
      </c>
      <c r="O42" s="2">
        <v>0.29032258064516131</v>
      </c>
      <c r="P42" s="2">
        <v>45.29032258064516</v>
      </c>
    </row>
    <row r="43" spans="1:16" x14ac:dyDescent="0.25">
      <c r="A43" s="54"/>
      <c r="B43" s="3" t="s">
        <v>350</v>
      </c>
      <c r="C43" t="s">
        <v>349</v>
      </c>
      <c r="D43">
        <v>806</v>
      </c>
      <c r="E43" s="2">
        <v>16.032258064516132</v>
      </c>
      <c r="F43" s="2">
        <v>2528.5806451612907</v>
      </c>
      <c r="G43" s="2">
        <v>2.2903225806451615</v>
      </c>
      <c r="H43" s="2">
        <v>361.22580645161293</v>
      </c>
      <c r="I43" s="2">
        <v>15.58064516129032</v>
      </c>
      <c r="J43" s="2">
        <v>2565.8387096774195</v>
      </c>
      <c r="K43" s="2">
        <v>2.225806451612903</v>
      </c>
      <c r="L43" s="2">
        <v>366.54838709677421</v>
      </c>
      <c r="M43" s="2">
        <v>9.258064516129032</v>
      </c>
      <c r="N43" s="2">
        <v>1588.5483870967741</v>
      </c>
      <c r="O43" s="2">
        <v>1.3225806451612903</v>
      </c>
      <c r="P43" s="2">
        <v>226.93548387096774</v>
      </c>
    </row>
    <row r="44" spans="1:16" x14ac:dyDescent="0.25">
      <c r="A44" s="54"/>
      <c r="B44" s="3" t="s">
        <v>197</v>
      </c>
      <c r="C44" t="s">
        <v>196</v>
      </c>
      <c r="D44">
        <v>971</v>
      </c>
      <c r="E44" s="2">
        <v>2.032258064516129</v>
      </c>
      <c r="F44" s="2">
        <v>323.80645161290323</v>
      </c>
      <c r="G44" s="2">
        <v>0.29032258064516131</v>
      </c>
      <c r="H44" s="2">
        <v>46.258064516129032</v>
      </c>
      <c r="I44" s="2">
        <v>1.8064516129032258</v>
      </c>
      <c r="J44" s="2">
        <v>281.80645161290323</v>
      </c>
      <c r="K44" s="2">
        <v>0.25806451612903225</v>
      </c>
      <c r="L44" s="2">
        <v>40.258064516129032</v>
      </c>
      <c r="M44" s="2">
        <v>2.032258064516129</v>
      </c>
      <c r="N44" s="2">
        <v>317.0322580645161</v>
      </c>
      <c r="O44" s="2">
        <v>0.29032258064516131</v>
      </c>
      <c r="P44" s="2">
        <v>45.29032258064516</v>
      </c>
    </row>
    <row r="45" spans="1:16" x14ac:dyDescent="0.25">
      <c r="A45" s="54"/>
      <c r="B45" s="3" t="s">
        <v>203</v>
      </c>
      <c r="C45" t="s">
        <v>202</v>
      </c>
      <c r="D45">
        <v>811</v>
      </c>
      <c r="E45" s="2">
        <v>2.032258064516129</v>
      </c>
      <c r="F45" s="2">
        <v>317.0322580645161</v>
      </c>
      <c r="G45" s="2">
        <v>0.29032258064516131</v>
      </c>
      <c r="H45" s="2">
        <v>45.29032258064516</v>
      </c>
      <c r="I45" s="2">
        <v>2.032258064516129</v>
      </c>
      <c r="J45" s="2">
        <v>317.0322580645161</v>
      </c>
      <c r="K45" s="2">
        <v>0.29032258064516131</v>
      </c>
      <c r="L45" s="2">
        <v>45.29032258064516</v>
      </c>
      <c r="M45" s="2">
        <v>1.8064516129032258</v>
      </c>
      <c r="N45" s="2">
        <v>281.80645161290323</v>
      </c>
      <c r="O45" s="2">
        <v>0.25806451612903225</v>
      </c>
      <c r="P45" s="2">
        <v>40.258064516129032</v>
      </c>
    </row>
    <row r="46" spans="1:16" x14ac:dyDescent="0.25">
      <c r="A46" s="54"/>
      <c r="B46" s="3" t="s">
        <v>370</v>
      </c>
      <c r="C46" t="s">
        <v>369</v>
      </c>
      <c r="D46">
        <v>987</v>
      </c>
      <c r="E46" s="2">
        <v>9.0322580645161281</v>
      </c>
      <c r="F46" s="2">
        <v>1408.3548387096773</v>
      </c>
      <c r="G46" s="2">
        <v>1.2903225806451613</v>
      </c>
      <c r="H46" s="2">
        <v>201.19354838709677</v>
      </c>
      <c r="I46" s="2">
        <v>8.806451612903226</v>
      </c>
      <c r="J46" s="2">
        <v>1423.7096774193546</v>
      </c>
      <c r="K46" s="2">
        <v>1.2580645161290323</v>
      </c>
      <c r="L46" s="2">
        <v>203.38709677419354</v>
      </c>
      <c r="M46" s="2">
        <v>3.3870967741935485</v>
      </c>
      <c r="N46" s="2">
        <v>518</v>
      </c>
      <c r="O46" s="2">
        <v>0.4838709677419355</v>
      </c>
      <c r="P46" s="2">
        <v>74</v>
      </c>
    </row>
    <row r="47" spans="1:16" x14ac:dyDescent="0.25">
      <c r="A47" s="54"/>
      <c r="B47" s="3" t="s">
        <v>215</v>
      </c>
      <c r="C47" t="s">
        <v>214</v>
      </c>
      <c r="D47">
        <v>539</v>
      </c>
      <c r="E47" s="2">
        <v>2.032258064516129</v>
      </c>
      <c r="F47" s="2">
        <v>317.0322580645161</v>
      </c>
      <c r="G47" s="2">
        <v>0.29032258064516131</v>
      </c>
      <c r="H47" s="2">
        <v>45.29032258064516</v>
      </c>
      <c r="I47" s="2">
        <v>2.032258064516129</v>
      </c>
      <c r="J47" s="2">
        <v>317.0322580645161</v>
      </c>
      <c r="K47" s="2">
        <v>0.29032258064516131</v>
      </c>
      <c r="L47" s="2">
        <v>45.29032258064516</v>
      </c>
      <c r="M47" s="2">
        <v>1.8064516129032258</v>
      </c>
      <c r="N47" s="2">
        <v>281.80645161290323</v>
      </c>
      <c r="O47" s="2">
        <v>0.25806451612903225</v>
      </c>
      <c r="P47" s="2">
        <v>40.258064516129032</v>
      </c>
    </row>
    <row r="48" spans="1:16" x14ac:dyDescent="0.25">
      <c r="A48" s="54"/>
      <c r="B48" s="3" t="s">
        <v>245</v>
      </c>
      <c r="C48" t="s">
        <v>244</v>
      </c>
      <c r="D48">
        <v>775</v>
      </c>
      <c r="E48" s="2">
        <v>7</v>
      </c>
      <c r="F48" s="2">
        <v>1047.9677419354839</v>
      </c>
      <c r="G48" s="2">
        <v>1</v>
      </c>
      <c r="H48" s="2">
        <v>149.70967741935485</v>
      </c>
      <c r="I48" s="2">
        <v>7</v>
      </c>
      <c r="J48" s="2">
        <v>1033.516129032258</v>
      </c>
      <c r="K48" s="2">
        <v>1</v>
      </c>
      <c r="L48" s="2">
        <v>147.64516129032259</v>
      </c>
      <c r="M48" s="2">
        <v>7</v>
      </c>
      <c r="N48" s="2">
        <v>1008.2258064516129</v>
      </c>
      <c r="O48" s="2">
        <v>1</v>
      </c>
      <c r="P48" s="2">
        <v>144.03225806451613</v>
      </c>
    </row>
    <row r="49" spans="1:16" x14ac:dyDescent="0.25">
      <c r="A49" s="54"/>
      <c r="B49" s="3" t="s">
        <v>257</v>
      </c>
      <c r="C49" t="s">
        <v>256</v>
      </c>
      <c r="D49">
        <v>796</v>
      </c>
      <c r="E49" s="2">
        <v>7</v>
      </c>
      <c r="F49" s="2">
        <v>1084.0967741935483</v>
      </c>
      <c r="G49" s="2">
        <v>1</v>
      </c>
      <c r="H49" s="2">
        <v>154.87096774193549</v>
      </c>
      <c r="I49" s="2">
        <v>7</v>
      </c>
      <c r="J49" s="2">
        <v>1185.258064516129</v>
      </c>
      <c r="K49" s="2">
        <v>1</v>
      </c>
      <c r="L49" s="2">
        <v>169.32258064516128</v>
      </c>
      <c r="M49" s="2">
        <v>7.4516129032258061</v>
      </c>
      <c r="N49" s="2">
        <v>1123.3870967741934</v>
      </c>
      <c r="O49" s="2">
        <v>1.064516129032258</v>
      </c>
      <c r="P49" s="2">
        <v>160.48387096774192</v>
      </c>
    </row>
    <row r="50" spans="1:16" x14ac:dyDescent="0.25">
      <c r="A50" s="54"/>
      <c r="B50" s="3" t="s">
        <v>249</v>
      </c>
      <c r="C50" t="s">
        <v>248</v>
      </c>
      <c r="D50">
        <v>599</v>
      </c>
      <c r="E50" s="2">
        <v>3.161290322580645</v>
      </c>
      <c r="F50" s="2">
        <v>493.16129032258067</v>
      </c>
      <c r="G50" s="2">
        <v>0.45161290322580644</v>
      </c>
      <c r="H50" s="2">
        <v>70.451612903225808</v>
      </c>
      <c r="I50" s="2">
        <v>4.967741935483871</v>
      </c>
      <c r="J50" s="2">
        <v>774.96774193548379</v>
      </c>
      <c r="K50" s="2">
        <v>0.70967741935483875</v>
      </c>
      <c r="L50" s="2">
        <v>110.70967741935483</v>
      </c>
      <c r="M50" s="2">
        <v>3.8387096774193545</v>
      </c>
      <c r="N50" s="2">
        <v>598.83870967741939</v>
      </c>
      <c r="O50" s="2">
        <v>0.54838709677419351</v>
      </c>
      <c r="P50" s="2">
        <v>85.548387096774192</v>
      </c>
    </row>
    <row r="51" spans="1:16" x14ac:dyDescent="0.25">
      <c r="A51" s="54"/>
      <c r="B51" s="3" t="s">
        <v>265</v>
      </c>
      <c r="C51" t="s">
        <v>264</v>
      </c>
      <c r="D51">
        <v>750</v>
      </c>
      <c r="E51" s="2">
        <v>2.032258064516129</v>
      </c>
      <c r="F51" s="2">
        <v>317.0322580645161</v>
      </c>
      <c r="G51" s="2">
        <v>0.29032258064516131</v>
      </c>
      <c r="H51" s="2">
        <v>45.29032258064516</v>
      </c>
      <c r="I51" s="2">
        <v>2.032258064516129</v>
      </c>
      <c r="J51" s="2">
        <v>317.0322580645161</v>
      </c>
      <c r="K51" s="2">
        <v>0.29032258064516131</v>
      </c>
      <c r="L51" s="2">
        <v>45.29032258064516</v>
      </c>
      <c r="M51" s="2">
        <v>1.8064516129032258</v>
      </c>
      <c r="N51" s="2">
        <v>308.90322580645164</v>
      </c>
      <c r="O51" s="2">
        <v>0.25806451612903225</v>
      </c>
      <c r="P51" s="2">
        <v>44.12903225806452</v>
      </c>
    </row>
    <row r="52" spans="1:16" x14ac:dyDescent="0.25">
      <c r="A52" s="54"/>
      <c r="B52" s="3" t="s">
        <v>283</v>
      </c>
      <c r="C52" t="s">
        <v>282</v>
      </c>
      <c r="D52">
        <v>987</v>
      </c>
      <c r="E52" s="2">
        <v>22.129032258064516</v>
      </c>
      <c r="F52" s="2">
        <v>3651.0645161290327</v>
      </c>
      <c r="G52" s="2">
        <v>3.161290322580645</v>
      </c>
      <c r="H52" s="2">
        <v>521.58064516129036</v>
      </c>
      <c r="I52" s="2">
        <v>24.612903225806452</v>
      </c>
      <c r="J52" s="2">
        <v>4022.516129032258</v>
      </c>
      <c r="K52" s="2">
        <v>3.5161290322580645</v>
      </c>
      <c r="L52" s="2">
        <v>574.64516129032256</v>
      </c>
      <c r="M52" s="2">
        <v>18.516129032258064</v>
      </c>
      <c r="N52" s="2">
        <v>3028.9677419354839</v>
      </c>
      <c r="O52" s="2">
        <v>2.6451612903225805</v>
      </c>
      <c r="P52" s="2">
        <v>432.70967741935482</v>
      </c>
    </row>
    <row r="53" spans="1:16" x14ac:dyDescent="0.25">
      <c r="A53" s="54"/>
      <c r="B53" s="3" t="s">
        <v>179</v>
      </c>
      <c r="C53" t="s">
        <v>178</v>
      </c>
      <c r="D53">
        <v>894</v>
      </c>
      <c r="E53" s="2">
        <v>7</v>
      </c>
      <c r="F53" s="2">
        <v>532</v>
      </c>
      <c r="G53" s="2">
        <v>1</v>
      </c>
      <c r="H53" s="2">
        <v>76</v>
      </c>
      <c r="I53" s="2">
        <v>7</v>
      </c>
      <c r="J53" s="2">
        <v>532</v>
      </c>
      <c r="K53" s="2">
        <v>1</v>
      </c>
      <c r="L53" s="2">
        <v>76</v>
      </c>
      <c r="M53" s="2">
        <v>7</v>
      </c>
      <c r="N53" s="2">
        <v>532</v>
      </c>
      <c r="O53" s="2">
        <v>1</v>
      </c>
      <c r="P53" s="2">
        <v>76</v>
      </c>
    </row>
    <row r="54" spans="1:16" x14ac:dyDescent="0.25">
      <c r="A54" s="54"/>
      <c r="B54" s="3" t="s">
        <v>306</v>
      </c>
      <c r="C54" t="s">
        <v>305</v>
      </c>
      <c r="D54">
        <v>762</v>
      </c>
      <c r="E54" s="2">
        <v>81.403225806451616</v>
      </c>
      <c r="F54" s="2">
        <v>13712.209677419356</v>
      </c>
      <c r="G54" s="2">
        <v>11.629032258064516</v>
      </c>
      <c r="H54" s="2">
        <v>1958.8870967741937</v>
      </c>
      <c r="I54" s="2">
        <v>78.806451612903231</v>
      </c>
      <c r="J54" s="2">
        <v>13053.645161290322</v>
      </c>
      <c r="K54" s="2">
        <v>11.258064516129032</v>
      </c>
      <c r="L54" s="2">
        <v>1864.8064516129032</v>
      </c>
      <c r="M54" s="2">
        <v>83.661290322580641</v>
      </c>
      <c r="N54" s="2">
        <v>12889.145161290322</v>
      </c>
      <c r="O54" s="2">
        <v>11.951612903225806</v>
      </c>
      <c r="P54" s="2">
        <v>1841.3064516129032</v>
      </c>
    </row>
    <row r="55" spans="1:16" x14ac:dyDescent="0.25">
      <c r="A55" s="54"/>
      <c r="B55" s="3" t="s">
        <v>295</v>
      </c>
      <c r="C55" t="s">
        <v>294</v>
      </c>
      <c r="D55">
        <v>732</v>
      </c>
      <c r="E55" s="2">
        <v>2.032258064516129</v>
      </c>
      <c r="F55" s="2">
        <v>317.0322580645161</v>
      </c>
      <c r="G55" s="2">
        <v>0.29032258064516131</v>
      </c>
      <c r="H55" s="2">
        <v>45.29032258064516</v>
      </c>
      <c r="I55" s="2">
        <v>3.161290322580645</v>
      </c>
      <c r="J55" s="2">
        <v>493.16129032258067</v>
      </c>
      <c r="K55" s="2">
        <v>0.45161290322580644</v>
      </c>
      <c r="L55" s="2">
        <v>70.451612903225808</v>
      </c>
      <c r="M55" s="2">
        <v>2.032258064516129</v>
      </c>
      <c r="N55" s="2">
        <v>344.12903225806451</v>
      </c>
      <c r="O55" s="2">
        <v>0.29032258064516131</v>
      </c>
      <c r="P55" s="2">
        <v>49.161290322580648</v>
      </c>
    </row>
    <row r="56" spans="1:16" x14ac:dyDescent="0.25">
      <c r="A56" s="54"/>
      <c r="B56" s="3" t="s">
        <v>312</v>
      </c>
      <c r="C56" t="s">
        <v>311</v>
      </c>
      <c r="D56">
        <v>843</v>
      </c>
      <c r="E56" s="2">
        <v>2.032258064516129</v>
      </c>
      <c r="F56" s="2">
        <v>317.0322580645161</v>
      </c>
      <c r="G56" s="2">
        <v>0.29032258064516131</v>
      </c>
      <c r="H56" s="2">
        <v>45.29032258064516</v>
      </c>
      <c r="I56" s="2">
        <v>2.032258064516129</v>
      </c>
      <c r="J56" s="2">
        <v>317.0322580645161</v>
      </c>
      <c r="K56" s="2">
        <v>0.29032258064516131</v>
      </c>
      <c r="L56" s="2">
        <v>45.29032258064516</v>
      </c>
      <c r="M56" s="2">
        <v>2.032258064516129</v>
      </c>
      <c r="N56" s="2">
        <v>317.0322580645161</v>
      </c>
      <c r="O56" s="2">
        <v>0.29032258064516131</v>
      </c>
      <c r="P56" s="2">
        <v>45.29032258064516</v>
      </c>
    </row>
    <row r="57" spans="1:16" x14ac:dyDescent="0.25">
      <c r="A57" s="54"/>
      <c r="B57" s="3" t="s">
        <v>314</v>
      </c>
      <c r="C57" t="s">
        <v>313</v>
      </c>
      <c r="D57">
        <v>647</v>
      </c>
      <c r="E57" s="2">
        <v>2.032258064516129</v>
      </c>
      <c r="F57" s="2">
        <v>302.80645161290323</v>
      </c>
      <c r="G57" s="2">
        <v>0.29032258064516131</v>
      </c>
      <c r="H57" s="2">
        <v>43.258064516129032</v>
      </c>
      <c r="I57" s="2">
        <v>2.032258064516129</v>
      </c>
      <c r="J57" s="2">
        <v>302.80645161290323</v>
      </c>
      <c r="K57" s="2">
        <v>0.29032258064516131</v>
      </c>
      <c r="L57" s="2">
        <v>43.258064516129032</v>
      </c>
      <c r="M57" s="2"/>
      <c r="N57" s="2"/>
      <c r="O57" s="2"/>
      <c r="P57" s="2"/>
    </row>
    <row r="58" spans="1:16" x14ac:dyDescent="0.25">
      <c r="A58" s="54"/>
      <c r="B58" s="3" t="s">
        <v>342</v>
      </c>
      <c r="C58" t="s">
        <v>341</v>
      </c>
      <c r="D58">
        <v>866</v>
      </c>
      <c r="E58" s="2">
        <v>139.66129032258067</v>
      </c>
      <c r="F58" s="2">
        <v>24390.483870967742</v>
      </c>
      <c r="G58" s="2">
        <v>19.951612903225808</v>
      </c>
      <c r="H58" s="2">
        <v>3484.3548387096776</v>
      </c>
      <c r="I58" s="2">
        <v>133.11290322580646</v>
      </c>
      <c r="J58" s="2">
        <v>22780.032258064519</v>
      </c>
      <c r="K58" s="2">
        <v>19.016129032258064</v>
      </c>
      <c r="L58" s="2">
        <v>3254.2903225806454</v>
      </c>
      <c r="M58" s="2">
        <v>123.17741935483872</v>
      </c>
      <c r="N58" s="2">
        <v>21242.741935483871</v>
      </c>
      <c r="O58" s="2">
        <v>17.596774193548388</v>
      </c>
      <c r="P58" s="2">
        <v>3034.6774193548385</v>
      </c>
    </row>
    <row r="59" spans="1:16" x14ac:dyDescent="0.25">
      <c r="A59" s="54"/>
      <c r="B59" s="3" t="s">
        <v>423</v>
      </c>
      <c r="C59" t="s">
        <v>422</v>
      </c>
      <c r="D59">
        <v>992</v>
      </c>
      <c r="E59" s="2">
        <v>26.41935483870968</v>
      </c>
      <c r="F59" s="2">
        <v>4205.4193548387093</v>
      </c>
      <c r="G59" s="2">
        <v>3.774193548387097</v>
      </c>
      <c r="H59" s="2">
        <v>600.77419354838707</v>
      </c>
      <c r="I59" s="2">
        <v>26.870967741935484</v>
      </c>
      <c r="J59" s="2">
        <v>4250.1290322580644</v>
      </c>
      <c r="K59" s="2">
        <v>3.838709677419355</v>
      </c>
      <c r="L59" s="2">
        <v>607.16129032258061</v>
      </c>
      <c r="M59" s="2">
        <v>24.048387096774192</v>
      </c>
      <c r="N59" s="2">
        <v>3931.4032258064517</v>
      </c>
      <c r="O59" s="2">
        <v>3.435483870967742</v>
      </c>
      <c r="P59" s="2">
        <v>561.62903225806451</v>
      </c>
    </row>
    <row r="60" spans="1:16" ht="15.75" thickBot="1" x14ac:dyDescent="0.3">
      <c r="A60" s="54"/>
      <c r="B60" s="3" t="s">
        <v>380</v>
      </c>
      <c r="C60" t="s">
        <v>379</v>
      </c>
      <c r="D60">
        <v>735</v>
      </c>
      <c r="E60" s="2">
        <v>2.032258064516129</v>
      </c>
      <c r="F60" s="2">
        <v>302.80645161290323</v>
      </c>
      <c r="G60" s="2">
        <v>0.29032258064516131</v>
      </c>
      <c r="H60" s="2">
        <v>43.258064516129032</v>
      </c>
      <c r="I60" s="2">
        <v>1.8064516129032258</v>
      </c>
      <c r="J60" s="2">
        <v>269.16129032258067</v>
      </c>
      <c r="K60" s="2">
        <v>0.25806451612903225</v>
      </c>
      <c r="L60" s="2">
        <v>38.451612903225808</v>
      </c>
      <c r="M60" s="2"/>
      <c r="N60" s="2"/>
      <c r="O60" s="2"/>
      <c r="P60" s="2"/>
    </row>
    <row r="61" spans="1:16" ht="15.75" thickBot="1" x14ac:dyDescent="0.3">
      <c r="A61" s="13" t="s">
        <v>464</v>
      </c>
      <c r="B61" s="14"/>
      <c r="C61" s="14"/>
      <c r="D61" s="13"/>
      <c r="E61" s="15">
        <v>593.08064516129059</v>
      </c>
      <c r="F61" s="15">
        <v>99494.048387096773</v>
      </c>
      <c r="G61" s="15">
        <v>84.725806451612911</v>
      </c>
      <c r="H61" s="15">
        <v>14213.435483870968</v>
      </c>
      <c r="I61" s="15">
        <v>612.16129032258084</v>
      </c>
      <c r="J61" s="15">
        <v>101580.38709677418</v>
      </c>
      <c r="K61" s="15">
        <v>87.451612903225822</v>
      </c>
      <c r="L61" s="15">
        <v>14511.483870967741</v>
      </c>
      <c r="M61" s="15">
        <v>622.54838709677415</v>
      </c>
      <c r="N61" s="15">
        <v>101585.35483870967</v>
      </c>
      <c r="O61" s="15">
        <v>88.935483870967744</v>
      </c>
      <c r="P61" s="17">
        <v>14512.193548387097</v>
      </c>
    </row>
    <row r="62" spans="1:16" x14ac:dyDescent="0.25">
      <c r="A62" s="3" t="s">
        <v>465</v>
      </c>
      <c r="B62" s="3" t="s">
        <v>326</v>
      </c>
      <c r="C62" t="s">
        <v>325</v>
      </c>
      <c r="D62">
        <v>1069</v>
      </c>
      <c r="E62" s="2">
        <v>49</v>
      </c>
      <c r="F62" s="2">
        <v>8372.6774193548372</v>
      </c>
      <c r="G62" s="2">
        <v>7</v>
      </c>
      <c r="H62" s="2">
        <v>1196.0967741935483</v>
      </c>
      <c r="I62" s="2">
        <v>45.048387096774192</v>
      </c>
      <c r="J62" s="2">
        <v>7921.7419354838712</v>
      </c>
      <c r="K62" s="2">
        <v>6.435483870967742</v>
      </c>
      <c r="L62" s="2">
        <v>1131.6774193548388</v>
      </c>
      <c r="M62" s="2">
        <v>37.596774193548384</v>
      </c>
      <c r="N62" s="2">
        <v>6196.4677419354839</v>
      </c>
      <c r="O62" s="2">
        <v>5.370967741935484</v>
      </c>
      <c r="P62" s="2">
        <v>885.20967741935488</v>
      </c>
    </row>
    <row r="63" spans="1:16" x14ac:dyDescent="0.25">
      <c r="A63" s="54"/>
      <c r="B63" s="3" t="s">
        <v>123</v>
      </c>
      <c r="C63" t="s">
        <v>122</v>
      </c>
      <c r="D63">
        <v>1090</v>
      </c>
      <c r="E63" s="2">
        <v>63.564516129032256</v>
      </c>
      <c r="F63" s="2">
        <v>10509.258064516129</v>
      </c>
      <c r="G63" s="2">
        <v>9.0806451612903221</v>
      </c>
      <c r="H63" s="2">
        <v>1501.3225806451612</v>
      </c>
      <c r="I63" s="2">
        <v>66.387096774193552</v>
      </c>
      <c r="J63" s="2">
        <v>10583.322580645163</v>
      </c>
      <c r="K63" s="2">
        <v>9.4838709677419359</v>
      </c>
      <c r="L63" s="2">
        <v>1511.9032258064517</v>
      </c>
      <c r="M63" s="2">
        <v>58.935483870967744</v>
      </c>
      <c r="N63" s="2">
        <v>9826.4193548387102</v>
      </c>
      <c r="O63" s="2">
        <v>8.4193548387096779</v>
      </c>
      <c r="P63" s="2">
        <v>1403.7741935483871</v>
      </c>
    </row>
    <row r="64" spans="1:16" x14ac:dyDescent="0.25">
      <c r="A64" s="54"/>
      <c r="B64" s="3" t="s">
        <v>133</v>
      </c>
      <c r="C64" t="s">
        <v>132</v>
      </c>
      <c r="D64">
        <v>1048</v>
      </c>
      <c r="E64" s="2">
        <v>2.4838709677419355</v>
      </c>
      <c r="F64" s="2">
        <v>394.25806451612902</v>
      </c>
      <c r="G64" s="2">
        <v>0.35483870967741937</v>
      </c>
      <c r="H64" s="2">
        <v>56.322580645161288</v>
      </c>
      <c r="I64" s="2">
        <v>2.935483870967742</v>
      </c>
      <c r="J64" s="2">
        <v>457.93548387096774</v>
      </c>
      <c r="K64" s="2">
        <v>0.41935483870967744</v>
      </c>
      <c r="L64" s="2">
        <v>65.41935483870968</v>
      </c>
      <c r="M64" s="2">
        <v>2.032258064516129</v>
      </c>
      <c r="N64" s="2">
        <v>317.0322580645161</v>
      </c>
      <c r="O64" s="2">
        <v>0.29032258064516131</v>
      </c>
      <c r="P64" s="2">
        <v>45.29032258064516</v>
      </c>
    </row>
    <row r="65" spans="1:16" x14ac:dyDescent="0.25">
      <c r="A65" s="54"/>
      <c r="B65" s="3" t="s">
        <v>439</v>
      </c>
      <c r="C65" t="s">
        <v>438</v>
      </c>
      <c r="D65">
        <v>1400</v>
      </c>
      <c r="E65" s="2">
        <v>0.90322580645161288</v>
      </c>
      <c r="F65" s="2">
        <v>140.90322580645162</v>
      </c>
      <c r="G65" s="2">
        <v>0.12903225806451613</v>
      </c>
      <c r="H65" s="2">
        <v>20.129032258064516</v>
      </c>
      <c r="I65" s="2">
        <v>2.032258064516129</v>
      </c>
      <c r="J65" s="2">
        <v>317.0322580645161</v>
      </c>
      <c r="K65" s="2">
        <v>0.29032258064516131</v>
      </c>
      <c r="L65" s="2">
        <v>45.29032258064516</v>
      </c>
      <c r="M65" s="2"/>
      <c r="N65" s="2"/>
      <c r="O65" s="2"/>
      <c r="P65" s="2"/>
    </row>
    <row r="66" spans="1:16" x14ac:dyDescent="0.25">
      <c r="A66" s="54"/>
      <c r="B66" s="3" t="s">
        <v>145</v>
      </c>
      <c r="C66" t="s">
        <v>144</v>
      </c>
      <c r="D66">
        <v>1320</v>
      </c>
      <c r="E66" s="2">
        <v>2.032258064516129</v>
      </c>
      <c r="F66" s="2">
        <v>330.58064516129031</v>
      </c>
      <c r="G66" s="2">
        <v>0.29032258064516131</v>
      </c>
      <c r="H66" s="2">
        <v>47.225806451612904</v>
      </c>
      <c r="I66" s="2">
        <v>2.032258064516129</v>
      </c>
      <c r="J66" s="2">
        <v>317.0322580645161</v>
      </c>
      <c r="K66" s="2">
        <v>0.29032258064516131</v>
      </c>
      <c r="L66" s="2">
        <v>45.29032258064516</v>
      </c>
      <c r="M66" s="2">
        <v>1.8064516129032258</v>
      </c>
      <c r="N66" s="2">
        <v>281.80645161290323</v>
      </c>
      <c r="O66" s="2">
        <v>0.25806451612903225</v>
      </c>
      <c r="P66" s="2">
        <v>40.258064516129032</v>
      </c>
    </row>
    <row r="67" spans="1:16" x14ac:dyDescent="0.25">
      <c r="A67" s="54"/>
      <c r="B67" s="3" t="s">
        <v>165</v>
      </c>
      <c r="C67" t="s">
        <v>164</v>
      </c>
      <c r="D67">
        <v>1067</v>
      </c>
      <c r="E67" s="2">
        <v>52.048387096774192</v>
      </c>
      <c r="F67" s="2">
        <v>8544.854838709678</v>
      </c>
      <c r="G67" s="2">
        <v>7.435483870967742</v>
      </c>
      <c r="H67" s="2">
        <v>1220.6935483870968</v>
      </c>
      <c r="I67" s="2">
        <v>56.903225806451616</v>
      </c>
      <c r="J67" s="2">
        <v>8986.1935483870966</v>
      </c>
      <c r="K67" s="2">
        <v>8.129032258064516</v>
      </c>
      <c r="L67" s="2">
        <v>1283.741935483871</v>
      </c>
      <c r="M67" s="2">
        <v>60.064516129032256</v>
      </c>
      <c r="N67" s="2">
        <v>9416.5806451612898</v>
      </c>
      <c r="O67" s="2">
        <v>8.5806451612903221</v>
      </c>
      <c r="P67" s="2">
        <v>1345.2258064516129</v>
      </c>
    </row>
    <row r="68" spans="1:16" x14ac:dyDescent="0.25">
      <c r="A68" s="54"/>
      <c r="B68" s="3" t="s">
        <v>163</v>
      </c>
      <c r="C68" t="s">
        <v>162</v>
      </c>
      <c r="D68">
        <v>1055</v>
      </c>
      <c r="E68" s="2">
        <v>117.87096774193549</v>
      </c>
      <c r="F68" s="2">
        <v>22866.06451612903</v>
      </c>
      <c r="G68" s="2">
        <v>16.838709677419356</v>
      </c>
      <c r="H68" s="2">
        <v>3266.5806451612902</v>
      </c>
      <c r="I68" s="2">
        <v>114.37096774193549</v>
      </c>
      <c r="J68" s="2">
        <v>21640.612903225807</v>
      </c>
      <c r="K68" s="2">
        <v>16.338709677419356</v>
      </c>
      <c r="L68" s="2">
        <v>3091.516129032258</v>
      </c>
      <c r="M68" s="2">
        <v>107.14516129032258</v>
      </c>
      <c r="N68" s="2">
        <v>20390.322580645163</v>
      </c>
      <c r="O68" s="2">
        <v>15.306451612903226</v>
      </c>
      <c r="P68" s="2">
        <v>2912.9032258064517</v>
      </c>
    </row>
    <row r="69" spans="1:16" x14ac:dyDescent="0.25">
      <c r="A69" s="54"/>
      <c r="B69" s="3" t="s">
        <v>169</v>
      </c>
      <c r="C69" t="s">
        <v>168</v>
      </c>
      <c r="D69">
        <v>1216</v>
      </c>
      <c r="E69" s="2">
        <v>11.064516129032258</v>
      </c>
      <c r="F69" s="2">
        <v>1900.6129032258063</v>
      </c>
      <c r="G69" s="2">
        <v>1.5806451612903225</v>
      </c>
      <c r="H69" s="2">
        <v>271.51612903225805</v>
      </c>
      <c r="I69" s="2">
        <v>10.838709677419354</v>
      </c>
      <c r="J69" s="2">
        <v>1805.7741935483868</v>
      </c>
      <c r="K69" s="2">
        <v>1.5483870967741935</v>
      </c>
      <c r="L69" s="2">
        <v>257.96774193548384</v>
      </c>
      <c r="M69" s="2">
        <v>5.193548387096774</v>
      </c>
      <c r="N69" s="2">
        <v>914.9677419354839</v>
      </c>
      <c r="O69" s="2">
        <v>0.74193548387096775</v>
      </c>
      <c r="P69" s="2">
        <v>130.70967741935485</v>
      </c>
    </row>
    <row r="70" spans="1:16" x14ac:dyDescent="0.25">
      <c r="A70" s="54"/>
      <c r="B70" s="3" t="s">
        <v>181</v>
      </c>
      <c r="C70" t="s">
        <v>180</v>
      </c>
      <c r="D70">
        <v>1205</v>
      </c>
      <c r="E70" s="2">
        <v>2.032258064516129</v>
      </c>
      <c r="F70" s="2">
        <v>330.58064516129031</v>
      </c>
      <c r="G70" s="2">
        <v>0.29032258064516131</v>
      </c>
      <c r="H70" s="2">
        <v>47.225806451612904</v>
      </c>
      <c r="I70" s="2">
        <v>2.032258064516129</v>
      </c>
      <c r="J70" s="2">
        <v>317.0322580645161</v>
      </c>
      <c r="K70" s="2">
        <v>0.29032258064516131</v>
      </c>
      <c r="L70" s="2">
        <v>45.29032258064516</v>
      </c>
      <c r="M70" s="2">
        <v>1.8064516129032258</v>
      </c>
      <c r="N70" s="2">
        <v>308.90322580645164</v>
      </c>
      <c r="O70" s="2">
        <v>0.25806451612903225</v>
      </c>
      <c r="P70" s="2">
        <v>44.12903225806452</v>
      </c>
    </row>
    <row r="71" spans="1:16" x14ac:dyDescent="0.25">
      <c r="A71" s="54"/>
      <c r="B71" s="3" t="s">
        <v>346</v>
      </c>
      <c r="C71" t="s">
        <v>345</v>
      </c>
      <c r="D71">
        <v>1104</v>
      </c>
      <c r="E71" s="2">
        <v>2.258064516129032</v>
      </c>
      <c r="F71" s="2">
        <v>365.80645161290323</v>
      </c>
      <c r="G71" s="2">
        <v>0.32258064516129031</v>
      </c>
      <c r="H71" s="2">
        <v>52.258064516129032</v>
      </c>
      <c r="I71" s="2">
        <v>3.161290322580645</v>
      </c>
      <c r="J71" s="2">
        <v>493.16129032258067</v>
      </c>
      <c r="K71" s="2">
        <v>0.45161290322580644</v>
      </c>
      <c r="L71" s="2">
        <v>70.451612903225808</v>
      </c>
      <c r="M71" s="2">
        <v>2.4838709677419355</v>
      </c>
      <c r="N71" s="2">
        <v>387.48387096774189</v>
      </c>
      <c r="O71" s="2">
        <v>0.35483870967741937</v>
      </c>
      <c r="P71" s="2">
        <v>55.354838709677416</v>
      </c>
    </row>
    <row r="72" spans="1:16" x14ac:dyDescent="0.25">
      <c r="A72" s="54"/>
      <c r="B72" s="3" t="s">
        <v>394</v>
      </c>
      <c r="C72" t="s">
        <v>393</v>
      </c>
      <c r="D72">
        <v>1289</v>
      </c>
      <c r="E72" s="2">
        <v>10.838709677419354</v>
      </c>
      <c r="F72" s="2">
        <v>2434.8709677419351</v>
      </c>
      <c r="G72" s="2">
        <v>1.5483870967741935</v>
      </c>
      <c r="H72" s="2">
        <v>347.83870967741933</v>
      </c>
      <c r="I72" s="2">
        <v>11.064516129032258</v>
      </c>
      <c r="J72" s="2">
        <v>2422.677419354839</v>
      </c>
      <c r="K72" s="2">
        <v>1.5806451612903225</v>
      </c>
      <c r="L72" s="2">
        <v>346.09677419354841</v>
      </c>
      <c r="M72" s="2">
        <v>9.0322580645161281</v>
      </c>
      <c r="N72" s="2">
        <v>2030</v>
      </c>
      <c r="O72" s="2">
        <v>1.2903225806451613</v>
      </c>
      <c r="P72" s="2">
        <v>290</v>
      </c>
    </row>
    <row r="73" spans="1:16" x14ac:dyDescent="0.25">
      <c r="A73" s="54"/>
      <c r="B73" s="3" t="s">
        <v>195</v>
      </c>
      <c r="C73" t="s">
        <v>194</v>
      </c>
      <c r="D73">
        <v>1230</v>
      </c>
      <c r="E73" s="2">
        <v>2.032258064516129</v>
      </c>
      <c r="F73" s="2">
        <v>330.58064516129031</v>
      </c>
      <c r="G73" s="2">
        <v>0.29032258064516131</v>
      </c>
      <c r="H73" s="2">
        <v>47.225806451612904</v>
      </c>
      <c r="I73" s="2">
        <v>1.8064516129032258</v>
      </c>
      <c r="J73" s="2">
        <v>281.80645161290323</v>
      </c>
      <c r="K73" s="2">
        <v>0.25806451612903225</v>
      </c>
      <c r="L73" s="2">
        <v>40.258064516129032</v>
      </c>
      <c r="M73" s="2">
        <v>2.032258064516129</v>
      </c>
      <c r="N73" s="2">
        <v>317.0322580645161</v>
      </c>
      <c r="O73" s="2">
        <v>0.29032258064516131</v>
      </c>
      <c r="P73" s="2">
        <v>45.29032258064516</v>
      </c>
    </row>
    <row r="74" spans="1:16" x14ac:dyDescent="0.25">
      <c r="A74" s="54"/>
      <c r="B74" s="3" t="s">
        <v>209</v>
      </c>
      <c r="C74" t="s">
        <v>208</v>
      </c>
      <c r="D74">
        <v>1235</v>
      </c>
      <c r="E74" s="2">
        <v>39.516129032258064</v>
      </c>
      <c r="F74" s="2">
        <v>6597.3870967741932</v>
      </c>
      <c r="G74" s="2">
        <v>5.645161290322581</v>
      </c>
      <c r="H74" s="2">
        <v>942.48387096774195</v>
      </c>
      <c r="I74" s="2">
        <v>42.225806451612904</v>
      </c>
      <c r="J74" s="2">
        <v>6706.677419354839</v>
      </c>
      <c r="K74" s="2">
        <v>6.032258064516129</v>
      </c>
      <c r="L74" s="2">
        <v>958.09677419354841</v>
      </c>
      <c r="M74" s="2">
        <v>39.629032258064512</v>
      </c>
      <c r="N74" s="2">
        <v>6526.822580645161</v>
      </c>
      <c r="O74" s="2">
        <v>5.661290322580645</v>
      </c>
      <c r="P74" s="2">
        <v>932.40322580645159</v>
      </c>
    </row>
    <row r="75" spans="1:16" x14ac:dyDescent="0.25">
      <c r="A75" s="54"/>
      <c r="B75" s="3" t="s">
        <v>211</v>
      </c>
      <c r="C75" t="s">
        <v>210</v>
      </c>
      <c r="D75">
        <v>1222</v>
      </c>
      <c r="E75" s="2">
        <v>73.274193548387089</v>
      </c>
      <c r="F75" s="2">
        <v>13508.983870967741</v>
      </c>
      <c r="G75" s="2">
        <v>10.46774193548387</v>
      </c>
      <c r="H75" s="2">
        <v>1929.8548387096773</v>
      </c>
      <c r="I75" s="2">
        <v>82.080645161290334</v>
      </c>
      <c r="J75" s="2">
        <v>14264.193548387097</v>
      </c>
      <c r="K75" s="2">
        <v>11.725806451612904</v>
      </c>
      <c r="L75" s="2">
        <v>2037.741935483871</v>
      </c>
      <c r="M75" s="2">
        <v>70.677419354838719</v>
      </c>
      <c r="N75" s="2">
        <v>12557.096774193547</v>
      </c>
      <c r="O75" s="2">
        <v>10.096774193548388</v>
      </c>
      <c r="P75" s="2">
        <v>1793.8709677419354</v>
      </c>
    </row>
    <row r="76" spans="1:16" x14ac:dyDescent="0.25">
      <c r="A76" s="54"/>
      <c r="B76" s="3" t="s">
        <v>237</v>
      </c>
      <c r="C76" t="s">
        <v>236</v>
      </c>
      <c r="D76">
        <v>1294</v>
      </c>
      <c r="E76" s="2">
        <v>5.193548387096774</v>
      </c>
      <c r="F76" s="2">
        <v>760.74193548387098</v>
      </c>
      <c r="G76" s="2">
        <v>0.74193548387096775</v>
      </c>
      <c r="H76" s="2">
        <v>108.6774193548387</v>
      </c>
      <c r="I76" s="2">
        <v>7</v>
      </c>
      <c r="J76" s="2">
        <v>1051.5806451612902</v>
      </c>
      <c r="K76" s="2">
        <v>1</v>
      </c>
      <c r="L76" s="2">
        <v>150.2258064516129</v>
      </c>
      <c r="M76" s="2">
        <v>0.90322580645161288</v>
      </c>
      <c r="N76" s="2">
        <v>168</v>
      </c>
      <c r="O76" s="2">
        <v>0.12903225806451613</v>
      </c>
      <c r="P76" s="2">
        <v>24</v>
      </c>
    </row>
    <row r="77" spans="1:16" x14ac:dyDescent="0.25">
      <c r="A77" s="54"/>
      <c r="B77" s="3" t="s">
        <v>231</v>
      </c>
      <c r="C77" t="s">
        <v>230</v>
      </c>
      <c r="D77">
        <v>1093</v>
      </c>
      <c r="E77" s="2">
        <v>2.4838709677419355</v>
      </c>
      <c r="F77" s="2">
        <v>401.0322580645161</v>
      </c>
      <c r="G77" s="2">
        <v>0.35483870967741937</v>
      </c>
      <c r="H77" s="2">
        <v>57.29032258064516</v>
      </c>
      <c r="I77" s="2">
        <v>2.935483870967742</v>
      </c>
      <c r="J77" s="2">
        <v>457.93548387096774</v>
      </c>
      <c r="K77" s="2">
        <v>0.41935483870967744</v>
      </c>
      <c r="L77" s="2">
        <v>65.41935483870968</v>
      </c>
      <c r="M77" s="2">
        <v>2.032258064516129</v>
      </c>
      <c r="N77" s="2">
        <v>323.80645161290323</v>
      </c>
      <c r="O77" s="2">
        <v>0.29032258064516131</v>
      </c>
      <c r="P77" s="2">
        <v>46.258064516129032</v>
      </c>
    </row>
    <row r="78" spans="1:16" x14ac:dyDescent="0.25">
      <c r="A78" s="54"/>
      <c r="B78" s="3" t="s">
        <v>225</v>
      </c>
      <c r="C78" t="s">
        <v>224</v>
      </c>
      <c r="D78">
        <v>1139</v>
      </c>
      <c r="E78" s="2">
        <v>43.129032258064512</v>
      </c>
      <c r="F78" s="2">
        <v>7238.6774193548381</v>
      </c>
      <c r="G78" s="2">
        <v>6.161290322580645</v>
      </c>
      <c r="H78" s="2">
        <v>1034.0967741935483</v>
      </c>
      <c r="I78" s="2">
        <v>40.41935483870968</v>
      </c>
      <c r="J78" s="2">
        <v>6902.2258064516127</v>
      </c>
      <c r="K78" s="2">
        <v>5.774193548387097</v>
      </c>
      <c r="L78" s="2">
        <v>986.0322580645161</v>
      </c>
      <c r="M78" s="2">
        <v>40.41935483870968</v>
      </c>
      <c r="N78" s="2">
        <v>6594.9032258064517</v>
      </c>
      <c r="O78" s="2">
        <v>5.774193548387097</v>
      </c>
      <c r="P78" s="2">
        <v>942.12903225806451</v>
      </c>
    </row>
    <row r="79" spans="1:16" x14ac:dyDescent="0.25">
      <c r="A79" s="54"/>
      <c r="B79" s="3" t="s">
        <v>251</v>
      </c>
      <c r="C79" t="s">
        <v>250</v>
      </c>
      <c r="D79">
        <v>1416</v>
      </c>
      <c r="E79" s="2">
        <v>11.741935483870968</v>
      </c>
      <c r="F79" s="2">
        <v>2084.1935483870966</v>
      </c>
      <c r="G79" s="2">
        <v>1.6774193548387097</v>
      </c>
      <c r="H79" s="2">
        <v>297.74193548387098</v>
      </c>
      <c r="I79" s="2">
        <v>14.903225806451612</v>
      </c>
      <c r="J79" s="2">
        <v>2665.4193548387093</v>
      </c>
      <c r="K79" s="2">
        <v>2.129032258064516</v>
      </c>
      <c r="L79" s="2">
        <v>380.77419354838707</v>
      </c>
      <c r="M79" s="2">
        <v>8.5806451612903221</v>
      </c>
      <c r="N79" s="2">
        <v>1428.4516129032259</v>
      </c>
      <c r="O79" s="2">
        <v>1.2258064516129032</v>
      </c>
      <c r="P79" s="2">
        <v>204.06451612903226</v>
      </c>
    </row>
    <row r="80" spans="1:16" x14ac:dyDescent="0.25">
      <c r="A80" s="54"/>
      <c r="B80" s="3" t="s">
        <v>247</v>
      </c>
      <c r="C80" t="s">
        <v>246</v>
      </c>
      <c r="D80">
        <v>1210</v>
      </c>
      <c r="E80" s="2">
        <v>6.774193548387097</v>
      </c>
      <c r="F80" s="2">
        <v>1097.4193548387098</v>
      </c>
      <c r="G80" s="2">
        <v>0.967741935483871</v>
      </c>
      <c r="H80" s="2">
        <v>156.7741935483871</v>
      </c>
      <c r="I80" s="2">
        <v>7.9032258064516139</v>
      </c>
      <c r="J80" s="2">
        <v>1232.9032258064517</v>
      </c>
      <c r="K80" s="2">
        <v>1.1290322580645162</v>
      </c>
      <c r="L80" s="2">
        <v>176.12903225806451</v>
      </c>
      <c r="M80" s="2">
        <v>6.5483870967741931</v>
      </c>
      <c r="N80" s="2">
        <v>1055.4193548387098</v>
      </c>
      <c r="O80" s="2">
        <v>0.93548387096774188</v>
      </c>
      <c r="P80" s="2">
        <v>150.7741935483871</v>
      </c>
    </row>
    <row r="81" spans="1:16" x14ac:dyDescent="0.25">
      <c r="A81" s="54"/>
      <c r="B81" s="3" t="s">
        <v>267</v>
      </c>
      <c r="C81" t="s">
        <v>266</v>
      </c>
      <c r="D81">
        <v>1377</v>
      </c>
      <c r="E81" s="2">
        <v>2.032258064516129</v>
      </c>
      <c r="F81" s="2">
        <v>344.12903225806451</v>
      </c>
      <c r="G81" s="2">
        <v>0.29032258064516131</v>
      </c>
      <c r="H81" s="2">
        <v>49.161290322580648</v>
      </c>
      <c r="I81" s="2">
        <v>1.8064516129032258</v>
      </c>
      <c r="J81" s="2">
        <v>281.80645161290323</v>
      </c>
      <c r="K81" s="2">
        <v>0.25806451612903225</v>
      </c>
      <c r="L81" s="2">
        <v>40.258064516129032</v>
      </c>
      <c r="M81" s="2">
        <v>2.032258064516129</v>
      </c>
      <c r="N81" s="2">
        <v>317.0322580645161</v>
      </c>
      <c r="O81" s="2">
        <v>0.29032258064516131</v>
      </c>
      <c r="P81" s="2">
        <v>45.29032258064516</v>
      </c>
    </row>
    <row r="82" spans="1:16" x14ac:dyDescent="0.25">
      <c r="A82" s="54"/>
      <c r="B82" s="3" t="s">
        <v>263</v>
      </c>
      <c r="C82" t="s">
        <v>262</v>
      </c>
      <c r="D82">
        <v>1098</v>
      </c>
      <c r="E82" s="2">
        <v>2.7096774193548385</v>
      </c>
      <c r="F82" s="2">
        <v>422.70967741935488</v>
      </c>
      <c r="G82" s="2">
        <v>0.38709677419354838</v>
      </c>
      <c r="H82" s="2">
        <v>60.387096774193552</v>
      </c>
      <c r="I82" s="2">
        <v>4.064516129032258</v>
      </c>
      <c r="J82" s="2">
        <v>634.0645161290322</v>
      </c>
      <c r="K82" s="2">
        <v>0.58064516129032262</v>
      </c>
      <c r="L82" s="2">
        <v>90.58064516129032</v>
      </c>
      <c r="M82" s="2">
        <v>2.032258064516129</v>
      </c>
      <c r="N82" s="2">
        <v>317.0322580645161</v>
      </c>
      <c r="O82" s="2">
        <v>0.29032258064516131</v>
      </c>
      <c r="P82" s="2">
        <v>45.29032258064516</v>
      </c>
    </row>
    <row r="83" spans="1:16" x14ac:dyDescent="0.25">
      <c r="A83" s="54"/>
      <c r="B83" s="3" t="s">
        <v>261</v>
      </c>
      <c r="C83" t="s">
        <v>260</v>
      </c>
      <c r="D83">
        <v>1300</v>
      </c>
      <c r="E83" s="2">
        <v>68.306451612903231</v>
      </c>
      <c r="F83" s="2">
        <v>12375.548387096775</v>
      </c>
      <c r="G83" s="2">
        <v>9.758064516129032</v>
      </c>
      <c r="H83" s="2">
        <v>1767.9354838709678</v>
      </c>
      <c r="I83" s="2">
        <v>72.483870967741936</v>
      </c>
      <c r="J83" s="2">
        <v>13172.08064516129</v>
      </c>
      <c r="K83" s="2">
        <v>10.35483870967742</v>
      </c>
      <c r="L83" s="2">
        <v>1881.7258064516129</v>
      </c>
      <c r="M83" s="2">
        <v>66.725806451612911</v>
      </c>
      <c r="N83" s="2">
        <v>12621.225806451614</v>
      </c>
      <c r="O83" s="2">
        <v>9.5322580645161299</v>
      </c>
      <c r="P83" s="2">
        <v>1803.0322580645161</v>
      </c>
    </row>
    <row r="84" spans="1:16" x14ac:dyDescent="0.25">
      <c r="A84" s="54"/>
      <c r="B84" s="3" t="s">
        <v>400</v>
      </c>
      <c r="C84" t="s">
        <v>399</v>
      </c>
      <c r="D84">
        <v>1128</v>
      </c>
      <c r="E84" s="2">
        <v>7</v>
      </c>
      <c r="F84" s="2">
        <v>1610</v>
      </c>
      <c r="G84" s="2">
        <v>1</v>
      </c>
      <c r="H84" s="2">
        <v>230</v>
      </c>
      <c r="I84" s="2">
        <v>7</v>
      </c>
      <c r="J84" s="2">
        <v>1610</v>
      </c>
      <c r="K84" s="2">
        <v>1</v>
      </c>
      <c r="L84" s="2">
        <v>230</v>
      </c>
      <c r="M84" s="2">
        <v>4.064516129032258</v>
      </c>
      <c r="N84" s="2">
        <v>963.29032258064524</v>
      </c>
      <c r="O84" s="2">
        <v>0.58064516129032262</v>
      </c>
      <c r="P84" s="2">
        <v>137.61290322580646</v>
      </c>
    </row>
    <row r="85" spans="1:16" x14ac:dyDescent="0.25">
      <c r="A85" s="54"/>
      <c r="B85" s="3" t="s">
        <v>285</v>
      </c>
      <c r="C85" t="s">
        <v>284</v>
      </c>
      <c r="D85">
        <v>1099</v>
      </c>
      <c r="E85" s="2">
        <v>18.29032258064516</v>
      </c>
      <c r="F85" s="2">
        <v>2883.7741935483868</v>
      </c>
      <c r="G85" s="2">
        <v>2.6129032258064515</v>
      </c>
      <c r="H85" s="2">
        <v>411.96774193548384</v>
      </c>
      <c r="I85" s="2">
        <v>21.677419354838708</v>
      </c>
      <c r="J85" s="2">
        <v>3387.0967741935483</v>
      </c>
      <c r="K85" s="2">
        <v>3.096774193548387</v>
      </c>
      <c r="L85" s="2">
        <v>483.87096774193549</v>
      </c>
      <c r="M85" s="2">
        <v>16.483870967741936</v>
      </c>
      <c r="N85" s="2">
        <v>2704.9354838709678</v>
      </c>
      <c r="O85" s="2">
        <v>2.3548387096774195</v>
      </c>
      <c r="P85" s="2">
        <v>386.41935483870969</v>
      </c>
    </row>
    <row r="86" spans="1:16" x14ac:dyDescent="0.25">
      <c r="A86" s="54"/>
      <c r="B86" s="3" t="s">
        <v>297</v>
      </c>
      <c r="C86" t="s">
        <v>296</v>
      </c>
      <c r="D86">
        <v>1413</v>
      </c>
      <c r="E86" s="2">
        <v>2.032258064516129</v>
      </c>
      <c r="F86" s="2">
        <v>330.58064516129031</v>
      </c>
      <c r="G86" s="2">
        <v>0.29032258064516131</v>
      </c>
      <c r="H86" s="2">
        <v>47.225806451612904</v>
      </c>
      <c r="I86" s="2">
        <v>3.161290322580645</v>
      </c>
      <c r="J86" s="2">
        <v>493.16129032258067</v>
      </c>
      <c r="K86" s="2">
        <v>0.45161290322580644</v>
      </c>
      <c r="L86" s="2">
        <v>70.451612903225808</v>
      </c>
      <c r="M86" s="2">
        <v>2.258064516129032</v>
      </c>
      <c r="N86" s="2">
        <v>352.25806451612902</v>
      </c>
      <c r="O86" s="2">
        <v>0.32258064516129031</v>
      </c>
      <c r="P86" s="2">
        <v>50.322580645161288</v>
      </c>
    </row>
    <row r="87" spans="1:16" x14ac:dyDescent="0.25">
      <c r="A87" s="54"/>
      <c r="B87" s="3" t="s">
        <v>320</v>
      </c>
      <c r="C87" t="s">
        <v>319</v>
      </c>
      <c r="D87">
        <v>1456</v>
      </c>
      <c r="E87" s="2">
        <v>2.032258064516129</v>
      </c>
      <c r="F87" s="2">
        <v>317.0322580645161</v>
      </c>
      <c r="G87" s="2">
        <v>0.29032258064516131</v>
      </c>
      <c r="H87" s="2">
        <v>45.29032258064516</v>
      </c>
      <c r="I87" s="2">
        <v>1.8064516129032258</v>
      </c>
      <c r="J87" s="2">
        <v>281.80645161290323</v>
      </c>
      <c r="K87" s="2">
        <v>0.25806451612903225</v>
      </c>
      <c r="L87" s="2">
        <v>40.258064516129032</v>
      </c>
      <c r="M87" s="2">
        <v>2.032258064516129</v>
      </c>
      <c r="N87" s="2">
        <v>317.0322580645161</v>
      </c>
      <c r="O87" s="2">
        <v>0.29032258064516131</v>
      </c>
      <c r="P87" s="2">
        <v>45.29032258064516</v>
      </c>
    </row>
    <row r="88" spans="1:16" x14ac:dyDescent="0.25">
      <c r="A88" s="54"/>
      <c r="B88" s="3" t="s">
        <v>352</v>
      </c>
      <c r="C88" t="s">
        <v>351</v>
      </c>
      <c r="D88">
        <v>1210</v>
      </c>
      <c r="E88" s="2">
        <v>2.032258064516129</v>
      </c>
      <c r="F88" s="2">
        <v>323.80645161290323</v>
      </c>
      <c r="G88" s="2">
        <v>0.29032258064516131</v>
      </c>
      <c r="H88" s="2">
        <v>46.258064516129032</v>
      </c>
      <c r="I88" s="2">
        <v>3.161290322580645</v>
      </c>
      <c r="J88" s="2">
        <v>493.16129032258067</v>
      </c>
      <c r="K88" s="2">
        <v>0.45161290322580644</v>
      </c>
      <c r="L88" s="2">
        <v>70.451612903225808</v>
      </c>
      <c r="M88" s="2">
        <v>2.032258064516129</v>
      </c>
      <c r="N88" s="2">
        <v>344.12903225806451</v>
      </c>
      <c r="O88" s="2">
        <v>0.29032258064516131</v>
      </c>
      <c r="P88" s="2">
        <v>49.161290322580648</v>
      </c>
    </row>
    <row r="89" spans="1:16" x14ac:dyDescent="0.25">
      <c r="A89" s="54"/>
      <c r="B89" s="3" t="s">
        <v>344</v>
      </c>
      <c r="C89" t="s">
        <v>343</v>
      </c>
      <c r="D89">
        <v>1243</v>
      </c>
      <c r="E89" s="2">
        <v>2.258064516129032</v>
      </c>
      <c r="F89" s="2">
        <v>372.58064516129031</v>
      </c>
      <c r="G89" s="2">
        <v>0.32258064516129031</v>
      </c>
      <c r="H89" s="2">
        <v>53.225806451612904</v>
      </c>
      <c r="I89" s="2">
        <v>2.032258064516129</v>
      </c>
      <c r="J89" s="2">
        <v>317.0322580645161</v>
      </c>
      <c r="K89" s="2">
        <v>0.29032258064516131</v>
      </c>
      <c r="L89" s="2">
        <v>45.29032258064516</v>
      </c>
      <c r="M89" s="2">
        <v>1.8064516129032258</v>
      </c>
      <c r="N89" s="2">
        <v>281.80645161290323</v>
      </c>
      <c r="O89" s="2">
        <v>0.25806451612903225</v>
      </c>
      <c r="P89" s="2">
        <v>40.258064516129032</v>
      </c>
    </row>
    <row r="90" spans="1:16" x14ac:dyDescent="0.25">
      <c r="A90" s="54"/>
      <c r="B90" s="3" t="s">
        <v>354</v>
      </c>
      <c r="C90" t="s">
        <v>353</v>
      </c>
      <c r="D90">
        <v>1372</v>
      </c>
      <c r="E90" s="2">
        <v>40.870967741935488</v>
      </c>
      <c r="F90" s="2">
        <v>7151.9677419354839</v>
      </c>
      <c r="G90" s="2">
        <v>5.838709677419355</v>
      </c>
      <c r="H90" s="2">
        <v>1021.7096774193549</v>
      </c>
      <c r="I90" s="2">
        <v>42.451612903225808</v>
      </c>
      <c r="J90" s="2">
        <v>7381.3870967741932</v>
      </c>
      <c r="K90" s="2">
        <v>6.064516129032258</v>
      </c>
      <c r="L90" s="2">
        <v>1054.483870967742</v>
      </c>
      <c r="M90" s="2">
        <v>46.403225806451616</v>
      </c>
      <c r="N90" s="2">
        <v>7872.5161290322585</v>
      </c>
      <c r="O90" s="2">
        <v>6.629032258064516</v>
      </c>
      <c r="P90" s="2">
        <v>1124.6451612903227</v>
      </c>
    </row>
    <row r="91" spans="1:16" x14ac:dyDescent="0.25">
      <c r="A91" s="54"/>
      <c r="B91" s="3" t="s">
        <v>364</v>
      </c>
      <c r="C91" t="s">
        <v>363</v>
      </c>
      <c r="D91">
        <v>1076</v>
      </c>
      <c r="E91" s="2">
        <v>15.129032258064516</v>
      </c>
      <c r="F91" s="2">
        <v>2233.2258064516132</v>
      </c>
      <c r="G91" s="2">
        <v>2.161290322580645</v>
      </c>
      <c r="H91" s="2">
        <v>319.03225806451616</v>
      </c>
      <c r="I91" s="2">
        <v>16.032258064516132</v>
      </c>
      <c r="J91" s="2">
        <v>2524.9677419354839</v>
      </c>
      <c r="K91" s="2">
        <v>2.2903225806451615</v>
      </c>
      <c r="L91" s="2">
        <v>360.70967741935482</v>
      </c>
      <c r="M91" s="2">
        <v>9.258064516129032</v>
      </c>
      <c r="N91" s="2">
        <v>1488.2903225806454</v>
      </c>
      <c r="O91" s="2">
        <v>1.3225806451612903</v>
      </c>
      <c r="P91" s="2">
        <v>212.61290322580646</v>
      </c>
    </row>
    <row r="92" spans="1:16" x14ac:dyDescent="0.25">
      <c r="A92" s="54"/>
      <c r="B92" s="3" t="s">
        <v>183</v>
      </c>
      <c r="C92" t="s">
        <v>182</v>
      </c>
      <c r="D92">
        <v>1163</v>
      </c>
      <c r="E92" s="2">
        <v>2.4838709677419355</v>
      </c>
      <c r="F92" s="2">
        <v>414.58064516129031</v>
      </c>
      <c r="G92" s="2">
        <v>0.35483870967741937</v>
      </c>
      <c r="H92" s="2">
        <v>59.225806451612904</v>
      </c>
      <c r="I92" s="2">
        <v>2.935483870967742</v>
      </c>
      <c r="J92" s="2">
        <v>457.93548387096774</v>
      </c>
      <c r="K92" s="2">
        <v>0.41935483870967744</v>
      </c>
      <c r="L92" s="2">
        <v>65.41935483870968</v>
      </c>
      <c r="M92" s="2">
        <v>2.032258064516129</v>
      </c>
      <c r="N92" s="2">
        <v>344.12903225806451</v>
      </c>
      <c r="O92" s="2">
        <v>0.29032258064516131</v>
      </c>
      <c r="P92" s="2">
        <v>49.161290322580648</v>
      </c>
    </row>
    <row r="93" spans="1:16" x14ac:dyDescent="0.25">
      <c r="A93" s="54"/>
      <c r="B93" s="3" t="s">
        <v>390</v>
      </c>
      <c r="C93" t="s">
        <v>389</v>
      </c>
      <c r="D93">
        <v>1192</v>
      </c>
      <c r="E93" s="2">
        <v>9.935483870967742</v>
      </c>
      <c r="F93" s="2">
        <v>1377.8709677419356</v>
      </c>
      <c r="G93" s="2">
        <v>1.4193548387096775</v>
      </c>
      <c r="H93" s="2">
        <v>196.83870967741936</v>
      </c>
      <c r="I93" s="2">
        <v>9.935483870967742</v>
      </c>
      <c r="J93" s="2">
        <v>1387.3548387096773</v>
      </c>
      <c r="K93" s="2">
        <v>1.4193548387096775</v>
      </c>
      <c r="L93" s="2">
        <v>198.19354838709677</v>
      </c>
      <c r="M93" s="2">
        <v>10.838709677419354</v>
      </c>
      <c r="N93" s="2">
        <v>1715.2258064516129</v>
      </c>
      <c r="O93" s="2">
        <v>1.5483870967741935</v>
      </c>
      <c r="P93" s="2">
        <v>245.03225806451613</v>
      </c>
    </row>
    <row r="94" spans="1:16" x14ac:dyDescent="0.25">
      <c r="A94" s="54"/>
      <c r="B94" s="3" t="s">
        <v>425</v>
      </c>
      <c r="C94" t="s">
        <v>424</v>
      </c>
      <c r="D94">
        <v>1311</v>
      </c>
      <c r="E94" s="2">
        <v>2.032258064516129</v>
      </c>
      <c r="F94" s="2">
        <v>353.61290322580646</v>
      </c>
      <c r="G94" s="2">
        <v>0.29032258064516131</v>
      </c>
      <c r="H94" s="2">
        <v>50.516129032258064</v>
      </c>
      <c r="I94" s="2">
        <v>1.8064516129032258</v>
      </c>
      <c r="J94" s="2">
        <v>314.32258064516134</v>
      </c>
      <c r="K94" s="2">
        <v>0.25806451612903225</v>
      </c>
      <c r="L94" s="2">
        <v>44.903225806451616</v>
      </c>
      <c r="M94" s="2">
        <v>2.032258064516129</v>
      </c>
      <c r="N94" s="2">
        <v>344.12903225806451</v>
      </c>
      <c r="O94" s="2">
        <v>0.29032258064516131</v>
      </c>
      <c r="P94" s="2">
        <v>49.161290322580648</v>
      </c>
    </row>
    <row r="95" spans="1:16" x14ac:dyDescent="0.25">
      <c r="A95" s="54"/>
      <c r="B95" s="3" t="s">
        <v>388</v>
      </c>
      <c r="C95" t="s">
        <v>387</v>
      </c>
      <c r="D95">
        <v>1039</v>
      </c>
      <c r="E95" s="2">
        <v>18.967741935483868</v>
      </c>
      <c r="F95" s="2">
        <v>2921.0322580645161</v>
      </c>
      <c r="G95" s="2">
        <v>2.7096774193548385</v>
      </c>
      <c r="H95" s="2">
        <v>417.29032258064518</v>
      </c>
      <c r="I95" s="2">
        <v>18.741935483870968</v>
      </c>
      <c r="J95" s="2">
        <v>2829.5806451612907</v>
      </c>
      <c r="K95" s="2">
        <v>2.6774193548387095</v>
      </c>
      <c r="L95" s="2">
        <v>404.22580645161293</v>
      </c>
      <c r="M95" s="2">
        <v>26.193548387096772</v>
      </c>
      <c r="N95" s="2">
        <v>4060.677419354839</v>
      </c>
      <c r="O95" s="2">
        <v>3.7419354838709675</v>
      </c>
      <c r="P95" s="2">
        <v>580.09677419354841</v>
      </c>
    </row>
    <row r="96" spans="1:16" ht="15.75" thickBot="1" x14ac:dyDescent="0.3">
      <c r="A96" s="54"/>
      <c r="B96" s="3" t="s">
        <v>451</v>
      </c>
      <c r="C96" t="s">
        <v>450</v>
      </c>
      <c r="D96">
        <v>1380</v>
      </c>
      <c r="E96" s="2"/>
      <c r="F96" s="2"/>
      <c r="G96" s="2"/>
      <c r="H96" s="2"/>
      <c r="I96" s="2"/>
      <c r="J96" s="2"/>
      <c r="K96" s="2"/>
      <c r="L96" s="2"/>
      <c r="M96" s="2">
        <v>1.3548387096774193</v>
      </c>
      <c r="N96" s="2">
        <v>252</v>
      </c>
      <c r="O96" s="2">
        <v>0.19354838709677419</v>
      </c>
      <c r="P96" s="2">
        <v>36</v>
      </c>
    </row>
    <row r="97" spans="1:16" ht="15.75" thickBot="1" x14ac:dyDescent="0.3">
      <c r="A97" s="13" t="s">
        <v>466</v>
      </c>
      <c r="B97" s="14"/>
      <c r="C97" s="13"/>
      <c r="D97" s="14"/>
      <c r="E97" s="15">
        <v>694.35483870967721</v>
      </c>
      <c r="F97" s="15">
        <v>121641.93548387093</v>
      </c>
      <c r="G97" s="15">
        <v>99.193548387096783</v>
      </c>
      <c r="H97" s="15">
        <v>17377.419354838712</v>
      </c>
      <c r="I97" s="15">
        <v>725.17741935483843</v>
      </c>
      <c r="J97" s="15">
        <v>124391.01612903227</v>
      </c>
      <c r="K97" s="15">
        <v>103.59677419354843</v>
      </c>
      <c r="L97" s="15">
        <v>17770.145161290326</v>
      </c>
      <c r="M97" s="15">
        <v>654.50000000000011</v>
      </c>
      <c r="N97" s="15">
        <v>113337.22580645162</v>
      </c>
      <c r="O97" s="15">
        <v>93.500000000000043</v>
      </c>
      <c r="P97" s="17">
        <v>16191.032258064521</v>
      </c>
    </row>
    <row r="98" spans="1:16" x14ac:dyDescent="0.25">
      <c r="A98" s="3" t="s">
        <v>467</v>
      </c>
      <c r="B98" s="3" t="s">
        <v>121</v>
      </c>
      <c r="C98" t="s">
        <v>120</v>
      </c>
      <c r="D98">
        <v>1747</v>
      </c>
      <c r="E98" s="2">
        <v>94.274193548387089</v>
      </c>
      <c r="F98" s="2">
        <v>19352.741935483871</v>
      </c>
      <c r="G98" s="2">
        <v>13.46774193548387</v>
      </c>
      <c r="H98" s="2">
        <v>2764.6774193548385</v>
      </c>
      <c r="I98" s="2">
        <v>106.91935483870967</v>
      </c>
      <c r="J98" s="2">
        <v>20801.967741935481</v>
      </c>
      <c r="K98" s="2">
        <v>15.274193548387096</v>
      </c>
      <c r="L98" s="2">
        <v>2971.7096774193546</v>
      </c>
      <c r="M98" s="2">
        <v>101.95161290322581</v>
      </c>
      <c r="N98" s="2">
        <v>20278.209677419356</v>
      </c>
      <c r="O98" s="2">
        <v>14.564516129032258</v>
      </c>
      <c r="P98" s="2">
        <v>2896.8870967741937</v>
      </c>
    </row>
    <row r="99" spans="1:16" x14ac:dyDescent="0.25">
      <c r="A99" s="54"/>
      <c r="B99" s="3" t="s">
        <v>115</v>
      </c>
      <c r="C99" t="s">
        <v>114</v>
      </c>
      <c r="D99">
        <v>1510</v>
      </c>
      <c r="E99" s="2">
        <v>2.032258064516129</v>
      </c>
      <c r="F99" s="2">
        <v>365.80645161290323</v>
      </c>
      <c r="G99" s="2">
        <v>0.29032258064516131</v>
      </c>
      <c r="H99" s="2">
        <v>52.258064516129032</v>
      </c>
      <c r="I99" s="2">
        <v>3.8387096774193545</v>
      </c>
      <c r="J99" s="2">
        <v>642.19354838709671</v>
      </c>
      <c r="K99" s="2">
        <v>0.54838709677419351</v>
      </c>
      <c r="L99" s="2">
        <v>91.741935483870961</v>
      </c>
      <c r="M99" s="2">
        <v>2.935483870967742</v>
      </c>
      <c r="N99" s="2">
        <v>539.22580645161293</v>
      </c>
      <c r="O99" s="2">
        <v>0.41935483870967744</v>
      </c>
      <c r="P99" s="2">
        <v>77.032258064516128</v>
      </c>
    </row>
    <row r="100" spans="1:16" x14ac:dyDescent="0.25">
      <c r="A100" s="54"/>
      <c r="B100" s="3" t="s">
        <v>119</v>
      </c>
      <c r="C100" t="s">
        <v>118</v>
      </c>
      <c r="D100">
        <v>1825</v>
      </c>
      <c r="E100" s="2">
        <v>2.032258064516129</v>
      </c>
      <c r="F100" s="2">
        <v>378</v>
      </c>
      <c r="G100" s="2">
        <v>0.29032258064516131</v>
      </c>
      <c r="H100" s="2">
        <v>54</v>
      </c>
      <c r="I100" s="2">
        <v>1.8064516129032258</v>
      </c>
      <c r="J100" s="2">
        <v>336</v>
      </c>
      <c r="K100" s="2">
        <v>0.25806451612903225</v>
      </c>
      <c r="L100" s="2">
        <v>48</v>
      </c>
      <c r="M100" s="2">
        <v>2.032258064516129</v>
      </c>
      <c r="N100" s="2">
        <v>378</v>
      </c>
      <c r="O100" s="2">
        <v>0.29032258064516131</v>
      </c>
      <c r="P100" s="2">
        <v>54</v>
      </c>
    </row>
    <row r="101" spans="1:16" x14ac:dyDescent="0.25">
      <c r="A101" s="54"/>
      <c r="B101" s="3" t="s">
        <v>131</v>
      </c>
      <c r="C101" t="s">
        <v>130</v>
      </c>
      <c r="D101">
        <v>1618</v>
      </c>
      <c r="E101" s="2">
        <v>7.225806451612903</v>
      </c>
      <c r="F101" s="2">
        <v>1134.4516129032259</v>
      </c>
      <c r="G101" s="2">
        <v>1.032258064516129</v>
      </c>
      <c r="H101" s="2">
        <v>162.06451612903226</v>
      </c>
      <c r="I101" s="2">
        <v>7.9032258064516139</v>
      </c>
      <c r="J101" s="2">
        <v>1224.0967741935483</v>
      </c>
      <c r="K101" s="2">
        <v>1.1290322580645162</v>
      </c>
      <c r="L101" s="2">
        <v>174.87096774193549</v>
      </c>
      <c r="M101" s="2">
        <v>1.3548387096774193</v>
      </c>
      <c r="N101" s="2">
        <v>208.19354838709677</v>
      </c>
      <c r="O101" s="2">
        <v>0.19354838709677419</v>
      </c>
      <c r="P101" s="2">
        <v>29.741935483870968</v>
      </c>
    </row>
    <row r="102" spans="1:16" x14ac:dyDescent="0.25">
      <c r="A102" s="54"/>
      <c r="B102" s="3" t="s">
        <v>271</v>
      </c>
      <c r="C102" t="s">
        <v>270</v>
      </c>
      <c r="D102">
        <v>1588</v>
      </c>
      <c r="E102" s="2">
        <v>45.048387096774192</v>
      </c>
      <c r="F102" s="2">
        <v>7599.854838709678</v>
      </c>
      <c r="G102" s="2">
        <v>6.435483870967742</v>
      </c>
      <c r="H102" s="2">
        <v>1085.6935483870968</v>
      </c>
      <c r="I102" s="2">
        <v>48.322580645161288</v>
      </c>
      <c r="J102" s="2">
        <v>8095.3870967741932</v>
      </c>
      <c r="K102" s="2">
        <v>6.903225806451613</v>
      </c>
      <c r="L102" s="2">
        <v>1156.483870967742</v>
      </c>
      <c r="M102" s="2">
        <v>37.483870967741936</v>
      </c>
      <c r="N102" s="2">
        <v>6292.0967741935483</v>
      </c>
      <c r="O102" s="2">
        <v>5.354838709677419</v>
      </c>
      <c r="P102" s="2">
        <v>898.87096774193549</v>
      </c>
    </row>
    <row r="103" spans="1:16" x14ac:dyDescent="0.25">
      <c r="A103" s="54"/>
      <c r="B103" s="3" t="s">
        <v>141</v>
      </c>
      <c r="C103" t="s">
        <v>140</v>
      </c>
      <c r="D103">
        <v>1987</v>
      </c>
      <c r="E103" s="2">
        <v>7</v>
      </c>
      <c r="F103" s="2">
        <v>1159.9677419354839</v>
      </c>
      <c r="G103" s="2">
        <v>1</v>
      </c>
      <c r="H103" s="2">
        <v>165.70967741935485</v>
      </c>
      <c r="I103" s="2">
        <v>7</v>
      </c>
      <c r="J103" s="2">
        <v>1138.2903225806454</v>
      </c>
      <c r="K103" s="2">
        <v>1</v>
      </c>
      <c r="L103" s="2">
        <v>162.61290322580646</v>
      </c>
      <c r="M103" s="2">
        <v>0.90322580645161288</v>
      </c>
      <c r="N103" s="2">
        <v>158.06451612903226</v>
      </c>
      <c r="O103" s="2">
        <v>0.12903225806451613</v>
      </c>
      <c r="P103" s="2">
        <v>22.580645161290324</v>
      </c>
    </row>
    <row r="104" spans="1:16" x14ac:dyDescent="0.25">
      <c r="A104" s="54"/>
      <c r="B104" s="3" t="s">
        <v>107</v>
      </c>
      <c r="C104" t="s">
        <v>106</v>
      </c>
      <c r="D104">
        <v>1846</v>
      </c>
      <c r="E104" s="2">
        <v>2.935483870967742</v>
      </c>
      <c r="F104" s="2">
        <v>402.16129032258067</v>
      </c>
      <c r="G104" s="2">
        <v>0.41935483870967744</v>
      </c>
      <c r="H104" s="2">
        <v>57.451612903225808</v>
      </c>
      <c r="I104" s="2">
        <v>2.935483870967742</v>
      </c>
      <c r="J104" s="2">
        <v>402.16129032258067</v>
      </c>
      <c r="K104" s="2">
        <v>0.41935483870967744</v>
      </c>
      <c r="L104" s="2">
        <v>57.451612903225808</v>
      </c>
      <c r="M104" s="2">
        <v>2.7096774193548385</v>
      </c>
      <c r="N104" s="2">
        <v>353.83870967741933</v>
      </c>
      <c r="O104" s="2">
        <v>0.38709677419354838</v>
      </c>
      <c r="P104" s="2">
        <v>50.548387096774192</v>
      </c>
    </row>
    <row r="105" spans="1:16" x14ac:dyDescent="0.25">
      <c r="A105" s="54"/>
      <c r="B105" s="3" t="s">
        <v>157</v>
      </c>
      <c r="C105" t="s">
        <v>156</v>
      </c>
      <c r="D105">
        <v>1825</v>
      </c>
      <c r="E105" s="2">
        <v>12.532258064516128</v>
      </c>
      <c r="F105" s="2">
        <v>2374.8064516129034</v>
      </c>
      <c r="G105" s="2">
        <v>1.7903225806451613</v>
      </c>
      <c r="H105" s="2">
        <v>339.25806451612902</v>
      </c>
      <c r="I105" s="2">
        <v>15.806451612903228</v>
      </c>
      <c r="J105" s="2">
        <v>3267.8709677419351</v>
      </c>
      <c r="K105" s="2">
        <v>2.2580645161290325</v>
      </c>
      <c r="L105" s="2">
        <v>466.83870967741933</v>
      </c>
      <c r="M105" s="2">
        <v>18.741935483870968</v>
      </c>
      <c r="N105" s="2">
        <v>3478.322580645161</v>
      </c>
      <c r="O105" s="2">
        <v>2.6774193548387095</v>
      </c>
      <c r="P105" s="2">
        <v>496.90322580645159</v>
      </c>
    </row>
    <row r="106" spans="1:16" x14ac:dyDescent="0.25">
      <c r="A106" s="54"/>
      <c r="B106" s="3" t="s">
        <v>149</v>
      </c>
      <c r="C106" t="s">
        <v>148</v>
      </c>
      <c r="D106">
        <v>1917</v>
      </c>
      <c r="E106" s="2">
        <v>53.854838709677416</v>
      </c>
      <c r="F106" s="2">
        <v>10443.322580645163</v>
      </c>
      <c r="G106" s="2">
        <v>7.693548387096774</v>
      </c>
      <c r="H106" s="2">
        <v>1491.9032258064517</v>
      </c>
      <c r="I106" s="2">
        <v>51.483870967741936</v>
      </c>
      <c r="J106" s="2">
        <v>9786.9032258064526</v>
      </c>
      <c r="K106" s="2">
        <v>7.354838709677419</v>
      </c>
      <c r="L106" s="2">
        <v>1398.1290322580646</v>
      </c>
      <c r="M106" s="2">
        <v>62.661290322580641</v>
      </c>
      <c r="N106" s="2">
        <v>11692.258064516129</v>
      </c>
      <c r="O106" s="2">
        <v>8.9516129032258061</v>
      </c>
      <c r="P106" s="2">
        <v>1670.3225806451612</v>
      </c>
    </row>
    <row r="107" spans="1:16" x14ac:dyDescent="0.25">
      <c r="A107" s="54"/>
      <c r="B107" s="3" t="s">
        <v>161</v>
      </c>
      <c r="C107" t="s">
        <v>160</v>
      </c>
      <c r="D107">
        <v>1772</v>
      </c>
      <c r="E107" s="2">
        <v>20.322580645161292</v>
      </c>
      <c r="F107" s="2">
        <v>3544.0322580645161</v>
      </c>
      <c r="G107" s="2">
        <v>2.903225806451613</v>
      </c>
      <c r="H107" s="2">
        <v>506.29032258064518</v>
      </c>
      <c r="I107" s="2">
        <v>21.903225806451612</v>
      </c>
      <c r="J107" s="2">
        <v>3845.9354838709673</v>
      </c>
      <c r="K107" s="2">
        <v>3.129032258064516</v>
      </c>
      <c r="L107" s="2">
        <v>549.41935483870964</v>
      </c>
      <c r="M107" s="2">
        <v>21</v>
      </c>
      <c r="N107" s="2">
        <v>3709.5483870967737</v>
      </c>
      <c r="O107" s="2">
        <v>3</v>
      </c>
      <c r="P107" s="2">
        <v>529.93548387096769</v>
      </c>
    </row>
    <row r="108" spans="1:16" x14ac:dyDescent="0.25">
      <c r="A108" s="54"/>
      <c r="B108" s="3" t="s">
        <v>155</v>
      </c>
      <c r="C108" t="s">
        <v>154</v>
      </c>
      <c r="D108">
        <v>1679</v>
      </c>
      <c r="E108" s="2">
        <v>11.967741935483872</v>
      </c>
      <c r="F108" s="2">
        <v>2268.4516129032259</v>
      </c>
      <c r="G108" s="2">
        <v>1.7096774193548387</v>
      </c>
      <c r="H108" s="2">
        <v>324.06451612903226</v>
      </c>
      <c r="I108" s="2">
        <v>12.64516129032258</v>
      </c>
      <c r="J108" s="2">
        <v>2367.3548387096776</v>
      </c>
      <c r="K108" s="2">
        <v>1.8064516129032258</v>
      </c>
      <c r="L108" s="2">
        <v>338.19354838709677</v>
      </c>
      <c r="M108" s="2">
        <v>14.677419354838708</v>
      </c>
      <c r="N108" s="2">
        <v>2783.9677419354839</v>
      </c>
      <c r="O108" s="2">
        <v>2.096774193548387</v>
      </c>
      <c r="P108" s="2">
        <v>397.70967741935482</v>
      </c>
    </row>
    <row r="109" spans="1:16" x14ac:dyDescent="0.25">
      <c r="A109" s="54"/>
      <c r="B109" s="3" t="s">
        <v>173</v>
      </c>
      <c r="C109" t="s">
        <v>172</v>
      </c>
      <c r="D109">
        <v>1750</v>
      </c>
      <c r="E109" s="2">
        <v>60.967741935483865</v>
      </c>
      <c r="F109" s="2">
        <v>11426.596774193547</v>
      </c>
      <c r="G109" s="2">
        <v>8.7096774193548381</v>
      </c>
      <c r="H109" s="2">
        <v>1632.3709677419354</v>
      </c>
      <c r="I109" s="2">
        <v>70.112903225806448</v>
      </c>
      <c r="J109" s="2">
        <v>13207.306451612903</v>
      </c>
      <c r="K109" s="2">
        <v>10.016129032258064</v>
      </c>
      <c r="L109" s="2">
        <v>1886.758064516129</v>
      </c>
      <c r="M109" s="2">
        <v>59.838709677419359</v>
      </c>
      <c r="N109" s="2">
        <v>11515</v>
      </c>
      <c r="O109" s="2">
        <v>8.5483870967741939</v>
      </c>
      <c r="P109" s="2">
        <v>1645</v>
      </c>
    </row>
    <row r="110" spans="1:16" x14ac:dyDescent="0.25">
      <c r="A110" s="54"/>
      <c r="B110" s="3" t="s">
        <v>185</v>
      </c>
      <c r="C110" t="s">
        <v>184</v>
      </c>
      <c r="D110">
        <v>1733</v>
      </c>
      <c r="E110" s="2">
        <v>2.032258064516129</v>
      </c>
      <c r="F110" s="2">
        <v>365.80645161290323</v>
      </c>
      <c r="G110" s="2">
        <v>0.29032258064516131</v>
      </c>
      <c r="H110" s="2">
        <v>52.258064516129032</v>
      </c>
      <c r="I110" s="2">
        <v>2.032258064516129</v>
      </c>
      <c r="J110" s="2">
        <v>365.80645161290323</v>
      </c>
      <c r="K110" s="2">
        <v>0.29032258064516131</v>
      </c>
      <c r="L110" s="2">
        <v>52.258064516129032</v>
      </c>
      <c r="M110" s="2">
        <v>1.8064516129032258</v>
      </c>
      <c r="N110" s="2">
        <v>325.16129032258067</v>
      </c>
      <c r="O110" s="2">
        <v>0.25806451612903225</v>
      </c>
      <c r="P110" s="2">
        <v>46.451612903225808</v>
      </c>
    </row>
    <row r="111" spans="1:16" x14ac:dyDescent="0.25">
      <c r="A111" s="54"/>
      <c r="B111" s="3" t="s">
        <v>191</v>
      </c>
      <c r="C111" t="s">
        <v>190</v>
      </c>
      <c r="D111">
        <v>1650</v>
      </c>
      <c r="E111" s="2">
        <v>2.032258064516129</v>
      </c>
      <c r="F111" s="2">
        <v>330.58064516129031</v>
      </c>
      <c r="G111" s="2">
        <v>0.29032258064516131</v>
      </c>
      <c r="H111" s="2">
        <v>47.225806451612904</v>
      </c>
      <c r="I111" s="2">
        <v>1.8064516129032258</v>
      </c>
      <c r="J111" s="2">
        <v>281.80645161290323</v>
      </c>
      <c r="K111" s="2">
        <v>0.25806451612903225</v>
      </c>
      <c r="L111" s="2">
        <v>40.258064516129032</v>
      </c>
      <c r="M111" s="2">
        <v>2.032258064516129</v>
      </c>
      <c r="N111" s="2">
        <v>344.12903225806451</v>
      </c>
      <c r="O111" s="2">
        <v>0.29032258064516131</v>
      </c>
      <c r="P111" s="2">
        <v>49.161290322580648</v>
      </c>
    </row>
    <row r="112" spans="1:16" x14ac:dyDescent="0.25">
      <c r="A112" s="54"/>
      <c r="B112" s="3" t="s">
        <v>201</v>
      </c>
      <c r="C112" t="s">
        <v>200</v>
      </c>
      <c r="D112">
        <v>1643</v>
      </c>
      <c r="E112" s="2">
        <v>4.064516129032258</v>
      </c>
      <c r="F112" s="2">
        <v>709.9354838709678</v>
      </c>
      <c r="G112" s="2">
        <v>0.58064516129032262</v>
      </c>
      <c r="H112" s="2">
        <v>101.41935483870968</v>
      </c>
      <c r="I112" s="2">
        <v>3.8387096774193545</v>
      </c>
      <c r="J112" s="2">
        <v>642.19354838709671</v>
      </c>
      <c r="K112" s="2">
        <v>0.54838709677419351</v>
      </c>
      <c r="L112" s="2">
        <v>91.741935483870961</v>
      </c>
      <c r="M112" s="2">
        <v>3.8387096774193545</v>
      </c>
      <c r="N112" s="2">
        <v>690.96774193548379</v>
      </c>
      <c r="O112" s="2">
        <v>0.54838709677419351</v>
      </c>
      <c r="P112" s="2">
        <v>98.709677419354833</v>
      </c>
    </row>
    <row r="113" spans="1:16" x14ac:dyDescent="0.25">
      <c r="A113" s="54"/>
      <c r="B113" s="3" t="s">
        <v>213</v>
      </c>
      <c r="C113" t="s">
        <v>212</v>
      </c>
      <c r="D113">
        <v>1600</v>
      </c>
      <c r="E113" s="2">
        <v>2.032258064516129</v>
      </c>
      <c r="F113" s="2">
        <v>278.41935483870969</v>
      </c>
      <c r="G113" s="2">
        <v>0.29032258064516131</v>
      </c>
      <c r="H113" s="2">
        <v>39.774193548387096</v>
      </c>
      <c r="I113" s="2">
        <v>2.032258064516129</v>
      </c>
      <c r="J113" s="2">
        <v>278.41935483870969</v>
      </c>
      <c r="K113" s="2">
        <v>0.29032258064516131</v>
      </c>
      <c r="L113" s="2">
        <v>39.774193548387096</v>
      </c>
      <c r="M113" s="2">
        <v>2.032258064516129</v>
      </c>
      <c r="N113" s="2">
        <v>278.41935483870969</v>
      </c>
      <c r="O113" s="2">
        <v>0.29032258064516131</v>
      </c>
      <c r="P113" s="2">
        <v>39.774193548387096</v>
      </c>
    </row>
    <row r="114" spans="1:16" x14ac:dyDescent="0.25">
      <c r="A114" s="54"/>
      <c r="B114" s="3" t="s">
        <v>217</v>
      </c>
      <c r="C114" t="s">
        <v>216</v>
      </c>
      <c r="D114">
        <v>1591</v>
      </c>
      <c r="E114" s="2">
        <v>24.274193548387096</v>
      </c>
      <c r="F114" s="2">
        <v>4409.0967741935483</v>
      </c>
      <c r="G114" s="2">
        <v>3.467741935483871</v>
      </c>
      <c r="H114" s="2">
        <v>629.87096774193549</v>
      </c>
      <c r="I114" s="2">
        <v>29.129032258064516</v>
      </c>
      <c r="J114" s="2">
        <v>5191.0645161290322</v>
      </c>
      <c r="K114" s="2">
        <v>4.161290322580645</v>
      </c>
      <c r="L114" s="2">
        <v>741.58064516129036</v>
      </c>
      <c r="M114" s="2">
        <v>29.241935483870968</v>
      </c>
      <c r="N114" s="2">
        <v>5268.854838709678</v>
      </c>
      <c r="O114" s="2">
        <v>4.17741935483871</v>
      </c>
      <c r="P114" s="2">
        <v>752.69354838709683</v>
      </c>
    </row>
    <row r="115" spans="1:16" x14ac:dyDescent="0.25">
      <c r="A115" s="54"/>
      <c r="B115" s="3" t="s">
        <v>219</v>
      </c>
      <c r="C115" t="s">
        <v>218</v>
      </c>
      <c r="D115">
        <v>1965</v>
      </c>
      <c r="E115" s="2">
        <v>2.032258064516129</v>
      </c>
      <c r="F115" s="2">
        <v>278.41935483870969</v>
      </c>
      <c r="G115" s="2">
        <v>0.29032258064516131</v>
      </c>
      <c r="H115" s="2">
        <v>39.774193548387096</v>
      </c>
      <c r="I115" s="2">
        <v>2.032258064516129</v>
      </c>
      <c r="J115" s="2">
        <v>278.41935483870969</v>
      </c>
      <c r="K115" s="2">
        <v>0.29032258064516131</v>
      </c>
      <c r="L115" s="2">
        <v>39.774193548387096</v>
      </c>
      <c r="M115" s="2">
        <v>2.032258064516129</v>
      </c>
      <c r="N115" s="2">
        <v>256.06451612903226</v>
      </c>
      <c r="O115" s="2">
        <v>0.29032258064516131</v>
      </c>
      <c r="P115" s="2">
        <v>36.58064516129032</v>
      </c>
    </row>
    <row r="116" spans="1:16" x14ac:dyDescent="0.25">
      <c r="A116" s="54"/>
      <c r="B116" s="3" t="s">
        <v>233</v>
      </c>
      <c r="C116" t="s">
        <v>232</v>
      </c>
      <c r="D116">
        <v>1687</v>
      </c>
      <c r="E116" s="2">
        <v>0.90322580645161288</v>
      </c>
      <c r="F116" s="2">
        <v>140.90322580645162</v>
      </c>
      <c r="G116" s="2">
        <v>0.12903225806451613</v>
      </c>
      <c r="H116" s="2">
        <v>20.129032258064516</v>
      </c>
      <c r="I116" s="2">
        <v>1.8064516129032258</v>
      </c>
      <c r="J116" s="2">
        <v>281.80645161290323</v>
      </c>
      <c r="K116" s="2">
        <v>0.25806451612903225</v>
      </c>
      <c r="L116" s="2">
        <v>40.258064516129032</v>
      </c>
      <c r="M116" s="2">
        <v>0.90322580645161288</v>
      </c>
      <c r="N116" s="2">
        <v>140.90322580645162</v>
      </c>
      <c r="O116" s="2">
        <v>0.12903225806451613</v>
      </c>
      <c r="P116" s="2">
        <v>20.129032258064516</v>
      </c>
    </row>
    <row r="117" spans="1:16" x14ac:dyDescent="0.25">
      <c r="A117" s="54"/>
      <c r="B117" s="3" t="s">
        <v>151</v>
      </c>
      <c r="C117" t="s">
        <v>150</v>
      </c>
      <c r="D117">
        <v>1521</v>
      </c>
      <c r="E117" s="2">
        <v>58.483870967741936</v>
      </c>
      <c r="F117" s="2">
        <v>9816.0322580645152</v>
      </c>
      <c r="G117" s="2">
        <v>8.3548387096774199</v>
      </c>
      <c r="H117" s="2">
        <v>1402.2903225806451</v>
      </c>
      <c r="I117" s="2">
        <v>64.354838709677423</v>
      </c>
      <c r="J117" s="2">
        <v>10486.451612903225</v>
      </c>
      <c r="K117" s="2">
        <v>9.193548387096774</v>
      </c>
      <c r="L117" s="2">
        <v>1498.0645161290322</v>
      </c>
      <c r="M117" s="2">
        <v>66.161290322580641</v>
      </c>
      <c r="N117" s="2">
        <v>11189.161290322581</v>
      </c>
      <c r="O117" s="2">
        <v>9.4516129032258061</v>
      </c>
      <c r="P117" s="2">
        <v>1598.4516129032259</v>
      </c>
    </row>
    <row r="118" spans="1:16" x14ac:dyDescent="0.25">
      <c r="A118" s="54"/>
      <c r="B118" s="3" t="s">
        <v>398</v>
      </c>
      <c r="C118" t="s">
        <v>397</v>
      </c>
      <c r="D118">
        <v>1507</v>
      </c>
      <c r="E118" s="2">
        <v>25.064516129032256</v>
      </c>
      <c r="F118" s="2">
        <v>4611.8709677419356</v>
      </c>
      <c r="G118" s="2">
        <v>3.5806451612903225</v>
      </c>
      <c r="H118" s="2">
        <v>658.83870967741939</v>
      </c>
      <c r="I118" s="2">
        <v>28</v>
      </c>
      <c r="J118" s="2">
        <v>5148.1612903225814</v>
      </c>
      <c r="K118" s="2">
        <v>4</v>
      </c>
      <c r="L118" s="2">
        <v>735.45161290322585</v>
      </c>
      <c r="M118" s="2">
        <v>27.096774193548388</v>
      </c>
      <c r="N118" s="2">
        <v>5049.4838709677424</v>
      </c>
      <c r="O118" s="2">
        <v>3.870967741935484</v>
      </c>
      <c r="P118" s="2">
        <v>721.35483870967744</v>
      </c>
    </row>
    <row r="119" spans="1:16" x14ac:dyDescent="0.25">
      <c r="A119" s="54"/>
      <c r="B119" s="3" t="s">
        <v>259</v>
      </c>
      <c r="C119" t="s">
        <v>258</v>
      </c>
      <c r="D119">
        <v>1524</v>
      </c>
      <c r="E119" s="2">
        <v>26.41935483870968</v>
      </c>
      <c r="F119" s="2">
        <v>4439.5806451612907</v>
      </c>
      <c r="G119" s="2">
        <v>3.774193548387097</v>
      </c>
      <c r="H119" s="2">
        <v>634.22580645161293</v>
      </c>
      <c r="I119" s="2">
        <v>25.741935483870968</v>
      </c>
      <c r="J119" s="2">
        <v>4218.9677419354839</v>
      </c>
      <c r="K119" s="2">
        <v>3.6774193548387095</v>
      </c>
      <c r="L119" s="2">
        <v>602.70967741935488</v>
      </c>
      <c r="M119" s="2">
        <v>24.387096774193548</v>
      </c>
      <c r="N119" s="2">
        <v>4304.322580645161</v>
      </c>
      <c r="O119" s="2">
        <v>3.4838709677419355</v>
      </c>
      <c r="P119" s="2">
        <v>614.90322580645159</v>
      </c>
    </row>
    <row r="120" spans="1:16" x14ac:dyDescent="0.25">
      <c r="A120" s="54"/>
      <c r="B120" s="3" t="s">
        <v>273</v>
      </c>
      <c r="C120" t="s">
        <v>272</v>
      </c>
      <c r="D120">
        <v>1501</v>
      </c>
      <c r="E120" s="2">
        <v>18.629032258064516</v>
      </c>
      <c r="F120" s="2">
        <v>3245.2903225806454</v>
      </c>
      <c r="G120" s="2">
        <v>2.661290322580645</v>
      </c>
      <c r="H120" s="2">
        <v>463.61290322580646</v>
      </c>
      <c r="I120" s="2">
        <v>22.241935483870968</v>
      </c>
      <c r="J120" s="2">
        <v>3801</v>
      </c>
      <c r="K120" s="2">
        <v>3.1774193548387095</v>
      </c>
      <c r="L120" s="2">
        <v>543</v>
      </c>
      <c r="M120" s="2">
        <v>17.838709677419356</v>
      </c>
      <c r="N120" s="2">
        <v>2949.0322580645161</v>
      </c>
      <c r="O120" s="2">
        <v>2.5483870967741935</v>
      </c>
      <c r="P120" s="2">
        <v>421.29032258064518</v>
      </c>
    </row>
    <row r="121" spans="1:16" x14ac:dyDescent="0.25">
      <c r="A121" s="54"/>
      <c r="B121" s="3" t="s">
        <v>153</v>
      </c>
      <c r="C121" t="s">
        <v>152</v>
      </c>
      <c r="D121">
        <v>1515</v>
      </c>
      <c r="E121" s="2">
        <v>106.58064516129033</v>
      </c>
      <c r="F121" s="2">
        <v>19756.145161290326</v>
      </c>
      <c r="G121" s="2">
        <v>15.225806451612904</v>
      </c>
      <c r="H121" s="2">
        <v>2822.3064516129034</v>
      </c>
      <c r="I121" s="2">
        <v>99.354838709677423</v>
      </c>
      <c r="J121" s="2">
        <v>17984.467741935481</v>
      </c>
      <c r="K121" s="2">
        <v>14.193548387096774</v>
      </c>
      <c r="L121" s="2">
        <v>2569.2096774193546</v>
      </c>
      <c r="M121" s="2">
        <v>101.16129032258064</v>
      </c>
      <c r="N121" s="2">
        <v>17724.225806451614</v>
      </c>
      <c r="O121" s="2">
        <v>14.451612903225806</v>
      </c>
      <c r="P121" s="2">
        <v>2532.0322580645161</v>
      </c>
    </row>
    <row r="122" spans="1:16" x14ac:dyDescent="0.25">
      <c r="A122" s="54"/>
      <c r="B122" s="3" t="s">
        <v>304</v>
      </c>
      <c r="C122" t="s">
        <v>303</v>
      </c>
      <c r="D122">
        <v>1910</v>
      </c>
      <c r="E122" s="2">
        <v>21</v>
      </c>
      <c r="F122" s="2">
        <v>3633.677419354839</v>
      </c>
      <c r="G122" s="2">
        <v>3</v>
      </c>
      <c r="H122" s="2">
        <v>519.09677419354841</v>
      </c>
      <c r="I122" s="2">
        <v>20.548387096774192</v>
      </c>
      <c r="J122" s="2">
        <v>3516.9354838709678</v>
      </c>
      <c r="K122" s="2">
        <v>2.935483870967742</v>
      </c>
      <c r="L122" s="2">
        <v>502.41935483870969</v>
      </c>
      <c r="M122" s="2">
        <v>14.903225806451612</v>
      </c>
      <c r="N122" s="2">
        <v>2581.1935483870966</v>
      </c>
      <c r="O122" s="2">
        <v>2.129032258064516</v>
      </c>
      <c r="P122" s="2">
        <v>368.74193548387098</v>
      </c>
    </row>
    <row r="123" spans="1:16" x14ac:dyDescent="0.25">
      <c r="A123" s="54"/>
      <c r="B123" s="3" t="s">
        <v>348</v>
      </c>
      <c r="C123" t="s">
        <v>347</v>
      </c>
      <c r="D123">
        <v>1594</v>
      </c>
      <c r="E123" s="2">
        <v>2.032258064516129</v>
      </c>
      <c r="F123" s="2">
        <v>344.12903225806451</v>
      </c>
      <c r="G123" s="2">
        <v>0.29032258064516131</v>
      </c>
      <c r="H123" s="2">
        <v>49.161290322580648</v>
      </c>
      <c r="I123" s="2">
        <v>1.8064516129032258</v>
      </c>
      <c r="J123" s="2">
        <v>281.80645161290323</v>
      </c>
      <c r="K123" s="2">
        <v>0.25806451612903225</v>
      </c>
      <c r="L123" s="2">
        <v>40.258064516129032</v>
      </c>
      <c r="M123" s="2">
        <v>2.032258064516129</v>
      </c>
      <c r="N123" s="2">
        <v>317.0322580645161</v>
      </c>
      <c r="O123" s="2">
        <v>0.29032258064516131</v>
      </c>
      <c r="P123" s="2">
        <v>45.29032258064516</v>
      </c>
    </row>
    <row r="124" spans="1:16" x14ac:dyDescent="0.25">
      <c r="A124" s="54"/>
      <c r="B124" s="3" t="s">
        <v>243</v>
      </c>
      <c r="C124" t="s">
        <v>242</v>
      </c>
      <c r="D124">
        <v>1624</v>
      </c>
      <c r="E124" s="2">
        <v>11.967741935483872</v>
      </c>
      <c r="F124" s="2">
        <v>2030.9032258064517</v>
      </c>
      <c r="G124" s="2">
        <v>1.7096774193548387</v>
      </c>
      <c r="H124" s="2">
        <v>290.12903225806451</v>
      </c>
      <c r="I124" s="2">
        <v>11.064516129032258</v>
      </c>
      <c r="J124" s="2">
        <v>2075.8387096774195</v>
      </c>
      <c r="K124" s="2">
        <v>1.5806451612903225</v>
      </c>
      <c r="L124" s="2">
        <v>296.54838709677421</v>
      </c>
      <c r="M124" s="2">
        <v>11.85483870967742</v>
      </c>
      <c r="N124" s="2">
        <v>2144.0322580645161</v>
      </c>
      <c r="O124" s="2">
        <v>1.6935483870967742</v>
      </c>
      <c r="P124" s="2">
        <v>306.29032258064518</v>
      </c>
    </row>
    <row r="125" spans="1:16" x14ac:dyDescent="0.25">
      <c r="A125" s="54"/>
      <c r="B125" s="3" t="s">
        <v>360</v>
      </c>
      <c r="C125" t="s">
        <v>359</v>
      </c>
      <c r="D125">
        <v>1984</v>
      </c>
      <c r="E125" s="2">
        <v>20.887096774193548</v>
      </c>
      <c r="F125" s="2">
        <v>3964.2580645161293</v>
      </c>
      <c r="G125" s="2">
        <v>2.9838709677419355</v>
      </c>
      <c r="H125" s="2">
        <v>566.32258064516134</v>
      </c>
      <c r="I125" s="2">
        <v>21</v>
      </c>
      <c r="J125" s="2">
        <v>3722.4193548387093</v>
      </c>
      <c r="K125" s="2">
        <v>3</v>
      </c>
      <c r="L125" s="2">
        <v>531.77419354838707</v>
      </c>
      <c r="M125" s="2">
        <v>16.258064516129032</v>
      </c>
      <c r="N125" s="2">
        <v>2949.483870967742</v>
      </c>
      <c r="O125" s="2">
        <v>2.3225806451612905</v>
      </c>
      <c r="P125" s="2">
        <v>421.35483870967744</v>
      </c>
    </row>
    <row r="126" spans="1:16" x14ac:dyDescent="0.25">
      <c r="A126" s="54"/>
      <c r="B126" s="3" t="s">
        <v>227</v>
      </c>
      <c r="C126" t="s">
        <v>226</v>
      </c>
      <c r="D126">
        <v>1740</v>
      </c>
      <c r="E126" s="2">
        <v>2.032258064516129</v>
      </c>
      <c r="F126" s="2">
        <v>344.12903225806451</v>
      </c>
      <c r="G126" s="2">
        <v>0.29032258064516131</v>
      </c>
      <c r="H126" s="2">
        <v>49.161290322580648</v>
      </c>
      <c r="I126" s="2">
        <v>2.258064516129032</v>
      </c>
      <c r="J126" s="2">
        <v>352.25806451612902</v>
      </c>
      <c r="K126" s="2">
        <v>0.32258064516129031</v>
      </c>
      <c r="L126" s="2">
        <v>50.322580645161288</v>
      </c>
      <c r="M126" s="2">
        <v>1.8064516129032258</v>
      </c>
      <c r="N126" s="2">
        <v>308.90322580645164</v>
      </c>
      <c r="O126" s="2">
        <v>0.25806451612903225</v>
      </c>
      <c r="P126" s="2">
        <v>44.12903225806452</v>
      </c>
    </row>
    <row r="127" spans="1:16" x14ac:dyDescent="0.25">
      <c r="A127" s="54"/>
      <c r="B127" s="3" t="s">
        <v>171</v>
      </c>
      <c r="C127" t="s">
        <v>170</v>
      </c>
      <c r="D127">
        <v>1695</v>
      </c>
      <c r="E127" s="2">
        <v>0.90322580645161288</v>
      </c>
      <c r="F127" s="2">
        <v>140.90322580645162</v>
      </c>
      <c r="G127" s="2">
        <v>0.12903225806451613</v>
      </c>
      <c r="H127" s="2">
        <v>20.129032258064516</v>
      </c>
      <c r="I127" s="2">
        <v>2.032258064516129</v>
      </c>
      <c r="J127" s="2">
        <v>317.0322580645161</v>
      </c>
      <c r="K127" s="2">
        <v>0.29032258064516131</v>
      </c>
      <c r="L127" s="2">
        <v>45.29032258064516</v>
      </c>
      <c r="M127" s="2">
        <v>2.032258064516129</v>
      </c>
      <c r="N127" s="2">
        <v>350.90322580645164</v>
      </c>
      <c r="O127" s="2">
        <v>0.29032258064516131</v>
      </c>
      <c r="P127" s="2">
        <v>50.12903225806452</v>
      </c>
    </row>
    <row r="128" spans="1:16" x14ac:dyDescent="0.25">
      <c r="A128" s="54"/>
      <c r="B128" s="3" t="s">
        <v>420</v>
      </c>
      <c r="C128" t="s">
        <v>419</v>
      </c>
      <c r="D128">
        <v>1944</v>
      </c>
      <c r="E128" s="2">
        <v>32.516129032258064</v>
      </c>
      <c r="F128" s="2">
        <v>5364.9354838709678</v>
      </c>
      <c r="G128" s="2">
        <v>4.645161290322581</v>
      </c>
      <c r="H128" s="2">
        <v>766.41935483870964</v>
      </c>
      <c r="I128" s="2">
        <v>32.177419354838712</v>
      </c>
      <c r="J128" s="2">
        <v>5411.1129032258068</v>
      </c>
      <c r="K128" s="2">
        <v>4.596774193548387</v>
      </c>
      <c r="L128" s="2">
        <v>773.01612903225805</v>
      </c>
      <c r="M128" s="2">
        <v>25.516129032258064</v>
      </c>
      <c r="N128" s="2">
        <v>4413.3870967741932</v>
      </c>
      <c r="O128" s="2">
        <v>3.6451612903225805</v>
      </c>
      <c r="P128" s="2">
        <v>630.48387096774195</v>
      </c>
    </row>
    <row r="129" spans="1:16" ht="15.75" thickBot="1" x14ac:dyDescent="0.3">
      <c r="A129" s="54"/>
      <c r="B129" s="3" t="s">
        <v>382</v>
      </c>
      <c r="C129" t="s">
        <v>381</v>
      </c>
      <c r="D129">
        <v>1555</v>
      </c>
      <c r="E129" s="2">
        <v>2.032258064516129</v>
      </c>
      <c r="F129" s="2">
        <v>278.41935483870969</v>
      </c>
      <c r="G129" s="2">
        <v>0.29032258064516131</v>
      </c>
      <c r="H129" s="2">
        <v>39.774193548387096</v>
      </c>
      <c r="I129" s="2">
        <v>2.032258064516129</v>
      </c>
      <c r="J129" s="2">
        <v>278.41935483870969</v>
      </c>
      <c r="K129" s="2">
        <v>0.29032258064516131</v>
      </c>
      <c r="L129" s="2">
        <v>39.774193548387096</v>
      </c>
      <c r="M129" s="2"/>
      <c r="N129" s="2"/>
      <c r="O129" s="2"/>
      <c r="P129" s="2"/>
    </row>
    <row r="130" spans="1:16" ht="15.75" thickBot="1" x14ac:dyDescent="0.3">
      <c r="A130" s="13" t="s">
        <v>468</v>
      </c>
      <c r="B130" s="14"/>
      <c r="C130" s="88"/>
      <c r="D130" s="89"/>
      <c r="E130" s="15">
        <v>686.11290322580635</v>
      </c>
      <c r="F130" s="15">
        <v>124933.62903225808</v>
      </c>
      <c r="G130" s="15">
        <v>98.016129032258078</v>
      </c>
      <c r="H130" s="15">
        <v>17847.66129032258</v>
      </c>
      <c r="I130" s="15">
        <v>725.96774193548379</v>
      </c>
      <c r="J130" s="15">
        <v>130029.8548387097</v>
      </c>
      <c r="K130" s="15">
        <v>103.70967741935483</v>
      </c>
      <c r="L130" s="15">
        <v>18575.693548387088</v>
      </c>
      <c r="M130" s="15">
        <v>679.22580645161281</v>
      </c>
      <c r="N130" s="15">
        <v>122972.38709677421</v>
      </c>
      <c r="O130" s="15">
        <v>97.032258064516142</v>
      </c>
      <c r="P130" s="17">
        <v>17567.483870967742</v>
      </c>
    </row>
    <row r="131" spans="1:16" x14ac:dyDescent="0.25">
      <c r="A131" s="3" t="s">
        <v>469</v>
      </c>
      <c r="B131" s="3" t="s">
        <v>113</v>
      </c>
      <c r="C131" t="s">
        <v>112</v>
      </c>
      <c r="D131">
        <v>2304</v>
      </c>
      <c r="E131" s="2">
        <v>2.032258064516129</v>
      </c>
      <c r="F131" s="2">
        <v>336</v>
      </c>
      <c r="G131" s="2">
        <v>0.29032258064516131</v>
      </c>
      <c r="H131" s="2">
        <v>48</v>
      </c>
      <c r="I131" s="2">
        <v>1.8064516129032258</v>
      </c>
      <c r="J131" s="2">
        <v>295.80645161290323</v>
      </c>
      <c r="K131" s="2">
        <v>0.25806451612903225</v>
      </c>
      <c r="L131" s="2">
        <v>42.258064516129032</v>
      </c>
      <c r="M131" s="2">
        <v>1.8064516129032258</v>
      </c>
      <c r="N131" s="2">
        <v>289.37096774193549</v>
      </c>
      <c r="O131" s="2">
        <v>0.25806451612903225</v>
      </c>
      <c r="P131" s="2">
        <v>41.338709677419352</v>
      </c>
    </row>
    <row r="132" spans="1:16" x14ac:dyDescent="0.25">
      <c r="A132" s="54"/>
      <c r="B132" s="3" t="s">
        <v>205</v>
      </c>
      <c r="C132" t="s">
        <v>204</v>
      </c>
      <c r="D132">
        <v>2298</v>
      </c>
      <c r="E132" s="2">
        <v>2.935483870967742</v>
      </c>
      <c r="F132" s="2">
        <v>402.16129032258067</v>
      </c>
      <c r="G132" s="2">
        <v>0.41935483870967744</v>
      </c>
      <c r="H132" s="2">
        <v>57.451612903225808</v>
      </c>
      <c r="I132" s="2">
        <v>2.935483870967742</v>
      </c>
      <c r="J132" s="2">
        <v>402.16129032258067</v>
      </c>
      <c r="K132" s="2">
        <v>0.41935483870967744</v>
      </c>
      <c r="L132" s="2">
        <v>57.451612903225808</v>
      </c>
      <c r="M132" s="2">
        <v>3.161290322580645</v>
      </c>
      <c r="N132" s="2">
        <v>398.32258064516134</v>
      </c>
      <c r="O132" s="2">
        <v>0.45161290322580644</v>
      </c>
      <c r="P132" s="2">
        <v>56.903225806451616</v>
      </c>
    </row>
    <row r="133" spans="1:16" x14ac:dyDescent="0.25">
      <c r="A133" s="54"/>
      <c r="B133" s="3" t="s">
        <v>137</v>
      </c>
      <c r="C133" t="s">
        <v>136</v>
      </c>
      <c r="D133">
        <v>2381</v>
      </c>
      <c r="E133" s="2">
        <v>31.5</v>
      </c>
      <c r="F133" s="2">
        <v>5418.4516129032263</v>
      </c>
      <c r="G133" s="2">
        <v>4.5</v>
      </c>
      <c r="H133" s="2">
        <v>774.06451612903231</v>
      </c>
      <c r="I133" s="2">
        <v>25.516129032258064</v>
      </c>
      <c r="J133" s="2">
        <v>4462.8387096774186</v>
      </c>
      <c r="K133" s="2">
        <v>3.6451612903225805</v>
      </c>
      <c r="L133" s="2">
        <v>637.54838709677415</v>
      </c>
      <c r="M133" s="2">
        <v>31.838709677419359</v>
      </c>
      <c r="N133" s="2">
        <v>5902.5806451612907</v>
      </c>
      <c r="O133" s="2">
        <v>4.5483870967741939</v>
      </c>
      <c r="P133" s="2">
        <v>843.22580645161293</v>
      </c>
    </row>
    <row r="134" spans="1:16" x14ac:dyDescent="0.25">
      <c r="A134" s="54"/>
      <c r="B134" s="3" t="s">
        <v>125</v>
      </c>
      <c r="C134" t="s">
        <v>124</v>
      </c>
      <c r="D134">
        <v>2106</v>
      </c>
      <c r="E134" s="2">
        <v>46.516129032258064</v>
      </c>
      <c r="F134" s="2">
        <v>8126.7741935483873</v>
      </c>
      <c r="G134" s="2">
        <v>6.645161290322581</v>
      </c>
      <c r="H134" s="2">
        <v>1160.9677419354839</v>
      </c>
      <c r="I134" s="2">
        <v>40.645161290322584</v>
      </c>
      <c r="J134" s="2">
        <v>7091.7903225806449</v>
      </c>
      <c r="K134" s="2">
        <v>5.806451612903226</v>
      </c>
      <c r="L134" s="2">
        <v>1013.1129032258065</v>
      </c>
      <c r="M134" s="2">
        <v>28.677419354838708</v>
      </c>
      <c r="N134" s="2">
        <v>4891.645161290322</v>
      </c>
      <c r="O134" s="2">
        <v>4.096774193548387</v>
      </c>
      <c r="P134" s="2">
        <v>698.80645161290317</v>
      </c>
    </row>
    <row r="135" spans="1:16" x14ac:dyDescent="0.25">
      <c r="A135" s="54"/>
      <c r="B135" s="3" t="s">
        <v>147</v>
      </c>
      <c r="C135" t="s">
        <v>146</v>
      </c>
      <c r="D135">
        <v>2006</v>
      </c>
      <c r="E135" s="2">
        <v>2.935483870967742</v>
      </c>
      <c r="F135" s="2">
        <v>534.25806451612902</v>
      </c>
      <c r="G135" s="2">
        <v>0.41935483870967744</v>
      </c>
      <c r="H135" s="2">
        <v>76.322580645161295</v>
      </c>
      <c r="I135" s="2">
        <v>2.935483870967742</v>
      </c>
      <c r="J135" s="2">
        <v>534.25806451612902</v>
      </c>
      <c r="K135" s="2">
        <v>0.41935483870967744</v>
      </c>
      <c r="L135" s="2">
        <v>76.322580645161295</v>
      </c>
      <c r="M135" s="2"/>
      <c r="N135" s="2"/>
      <c r="O135" s="2"/>
      <c r="P135" s="2"/>
    </row>
    <row r="136" spans="1:16" x14ac:dyDescent="0.25">
      <c r="A136" s="54"/>
      <c r="B136" s="3" t="s">
        <v>368</v>
      </c>
      <c r="C136" t="s">
        <v>367</v>
      </c>
      <c r="D136">
        <v>2089</v>
      </c>
      <c r="E136" s="2">
        <v>7</v>
      </c>
      <c r="F136" s="2">
        <v>1204</v>
      </c>
      <c r="G136" s="2">
        <v>1</v>
      </c>
      <c r="H136" s="2">
        <v>172</v>
      </c>
      <c r="I136" s="2">
        <v>7</v>
      </c>
      <c r="J136" s="2">
        <v>1204</v>
      </c>
      <c r="K136" s="2">
        <v>1</v>
      </c>
      <c r="L136" s="2">
        <v>172</v>
      </c>
      <c r="M136" s="2">
        <v>7</v>
      </c>
      <c r="N136" s="2">
        <v>1204</v>
      </c>
      <c r="O136" s="2">
        <v>1</v>
      </c>
      <c r="P136" s="2">
        <v>172</v>
      </c>
    </row>
    <row r="137" spans="1:16" x14ac:dyDescent="0.25">
      <c r="A137" s="54"/>
      <c r="B137" s="3" t="s">
        <v>277</v>
      </c>
      <c r="C137" t="s">
        <v>276</v>
      </c>
      <c r="D137">
        <v>2227</v>
      </c>
      <c r="E137" s="2">
        <v>64.129032258064527</v>
      </c>
      <c r="F137" s="2">
        <v>11242.338709677419</v>
      </c>
      <c r="G137" s="2">
        <v>9.1612903225806459</v>
      </c>
      <c r="H137" s="2">
        <v>1606.0483870967741</v>
      </c>
      <c r="I137" s="2">
        <v>61.87096774193548</v>
      </c>
      <c r="J137" s="2">
        <v>10623.064516129032</v>
      </c>
      <c r="K137" s="2">
        <v>8.8387096774193541</v>
      </c>
      <c r="L137" s="2">
        <v>1517.5806451612902</v>
      </c>
      <c r="M137" s="2">
        <v>56</v>
      </c>
      <c r="N137" s="2">
        <v>9743.3225806451628</v>
      </c>
      <c r="O137" s="2">
        <v>8</v>
      </c>
      <c r="P137" s="2">
        <v>1391.9032258064517</v>
      </c>
    </row>
    <row r="138" spans="1:16" x14ac:dyDescent="0.25">
      <c r="A138" s="54"/>
      <c r="B138" s="3" t="s">
        <v>187</v>
      </c>
      <c r="C138" t="s">
        <v>186</v>
      </c>
      <c r="D138">
        <v>2174</v>
      </c>
      <c r="E138" s="2">
        <v>14</v>
      </c>
      <c r="F138" s="2">
        <v>2623.4193548387093</v>
      </c>
      <c r="G138" s="2">
        <v>2</v>
      </c>
      <c r="H138" s="2">
        <v>374.77419354838707</v>
      </c>
      <c r="I138" s="2">
        <v>13.887096774193548</v>
      </c>
      <c r="J138" s="2">
        <v>2387.4516129032259</v>
      </c>
      <c r="K138" s="2">
        <v>1.9838709677419355</v>
      </c>
      <c r="L138" s="2">
        <v>341.06451612903226</v>
      </c>
      <c r="M138" s="2">
        <v>14.225806451612904</v>
      </c>
      <c r="N138" s="2">
        <v>2449.0967741935483</v>
      </c>
      <c r="O138" s="2">
        <v>2.032258064516129</v>
      </c>
      <c r="P138" s="2">
        <v>349.87096774193549</v>
      </c>
    </row>
    <row r="139" spans="1:16" x14ac:dyDescent="0.25">
      <c r="A139" s="54"/>
      <c r="B139" s="3" t="s">
        <v>366</v>
      </c>
      <c r="C139" t="s">
        <v>365</v>
      </c>
      <c r="D139">
        <v>2066</v>
      </c>
      <c r="E139" s="2">
        <v>12.870967741935484</v>
      </c>
      <c r="F139" s="2">
        <v>2177.677419354839</v>
      </c>
      <c r="G139" s="2">
        <v>1.8387096774193548</v>
      </c>
      <c r="H139" s="2">
        <v>311.09677419354841</v>
      </c>
      <c r="I139" s="2">
        <v>13.887096774193548</v>
      </c>
      <c r="J139" s="2">
        <v>2343.4193548387093</v>
      </c>
      <c r="K139" s="2">
        <v>1.9838709677419355</v>
      </c>
      <c r="L139" s="2">
        <v>334.77419354838707</v>
      </c>
      <c r="M139" s="2">
        <v>14.225806451612904</v>
      </c>
      <c r="N139" s="2">
        <v>2483.1935483870966</v>
      </c>
      <c r="O139" s="2">
        <v>2.032258064516129</v>
      </c>
      <c r="P139" s="2">
        <v>354.74193548387098</v>
      </c>
    </row>
    <row r="140" spans="1:16" x14ac:dyDescent="0.25">
      <c r="A140" s="54"/>
      <c r="B140" s="3" t="s">
        <v>275</v>
      </c>
      <c r="C140" t="s">
        <v>274</v>
      </c>
      <c r="D140">
        <v>2248</v>
      </c>
      <c r="E140" s="2">
        <v>64.241935483870975</v>
      </c>
      <c r="F140" s="2">
        <v>11640.322580645163</v>
      </c>
      <c r="G140" s="2">
        <v>9.17741935483871</v>
      </c>
      <c r="H140" s="2">
        <v>1662.9032258064517</v>
      </c>
      <c r="I140" s="2">
        <v>59.838709677419359</v>
      </c>
      <c r="J140" s="2">
        <v>10628.370967741936</v>
      </c>
      <c r="K140" s="2">
        <v>8.5483870967741939</v>
      </c>
      <c r="L140" s="2">
        <v>1518.3387096774193</v>
      </c>
      <c r="M140" s="2">
        <v>50.354838709677416</v>
      </c>
      <c r="N140" s="2">
        <v>9518.8709677419356</v>
      </c>
      <c r="O140" s="2">
        <v>7.193548387096774</v>
      </c>
      <c r="P140" s="2">
        <v>1359.8387096774193</v>
      </c>
    </row>
    <row r="141" spans="1:16" x14ac:dyDescent="0.25">
      <c r="A141" s="54"/>
      <c r="B141" s="3" t="s">
        <v>291</v>
      </c>
      <c r="C141" t="s">
        <v>290</v>
      </c>
      <c r="D141">
        <v>2039</v>
      </c>
      <c r="E141" s="2">
        <v>23.935483870967744</v>
      </c>
      <c r="F141" s="2">
        <v>4763.1612903225814</v>
      </c>
      <c r="G141" s="2">
        <v>3.4193548387096775</v>
      </c>
      <c r="H141" s="2">
        <v>680.45161290322585</v>
      </c>
      <c r="I141" s="2">
        <v>20.774193548387096</v>
      </c>
      <c r="J141" s="2">
        <v>4048.9354838709673</v>
      </c>
      <c r="K141" s="2">
        <v>2.967741935483871</v>
      </c>
      <c r="L141" s="2">
        <v>578.41935483870964</v>
      </c>
      <c r="M141" s="2">
        <v>22.806451612903228</v>
      </c>
      <c r="N141" s="2">
        <v>4288.2903225806449</v>
      </c>
      <c r="O141" s="2">
        <v>3.2580645161290325</v>
      </c>
      <c r="P141" s="2">
        <v>612.61290322580646</v>
      </c>
    </row>
    <row r="142" spans="1:16" x14ac:dyDescent="0.25">
      <c r="A142" s="54"/>
      <c r="B142" s="3" t="s">
        <v>255</v>
      </c>
      <c r="C142" t="s">
        <v>254</v>
      </c>
      <c r="D142">
        <v>2175</v>
      </c>
      <c r="E142" s="2">
        <v>27.887096774193548</v>
      </c>
      <c r="F142" s="2">
        <v>5271.9032258064517</v>
      </c>
      <c r="G142" s="2">
        <v>3.9838709677419355</v>
      </c>
      <c r="H142" s="2">
        <v>753.12903225806451</v>
      </c>
      <c r="I142" s="2">
        <v>27.887096774193548</v>
      </c>
      <c r="J142" s="2">
        <v>5386.9516129032263</v>
      </c>
      <c r="K142" s="2">
        <v>3.9838709677419355</v>
      </c>
      <c r="L142" s="2">
        <v>769.56451612903231</v>
      </c>
      <c r="M142" s="2">
        <v>41.887096774193544</v>
      </c>
      <c r="N142" s="2">
        <v>7476</v>
      </c>
      <c r="O142" s="2">
        <v>5.9838709677419351</v>
      </c>
      <c r="P142" s="2">
        <v>1068</v>
      </c>
    </row>
    <row r="143" spans="1:16" x14ac:dyDescent="0.25">
      <c r="A143" s="54"/>
      <c r="B143" s="3" t="s">
        <v>279</v>
      </c>
      <c r="C143" t="s">
        <v>278</v>
      </c>
      <c r="D143">
        <v>2155</v>
      </c>
      <c r="E143" s="2">
        <v>2.1451612903225805</v>
      </c>
      <c r="F143" s="2">
        <v>298.9677419354839</v>
      </c>
      <c r="G143" s="2">
        <v>0.30645161290322581</v>
      </c>
      <c r="H143" s="2">
        <v>42.70967741935484</v>
      </c>
      <c r="I143" s="2">
        <v>2.032258064516129</v>
      </c>
      <c r="J143" s="2">
        <v>278.41935483870969</v>
      </c>
      <c r="K143" s="2">
        <v>0.29032258064516131</v>
      </c>
      <c r="L143" s="2">
        <v>39.774193548387096</v>
      </c>
      <c r="M143" s="2">
        <v>1.8064516129032258</v>
      </c>
      <c r="N143" s="2">
        <v>227.61290322580646</v>
      </c>
      <c r="O143" s="2">
        <v>0.25806451612903225</v>
      </c>
      <c r="P143" s="2">
        <v>32.516129032258064</v>
      </c>
    </row>
    <row r="144" spans="1:16" x14ac:dyDescent="0.25">
      <c r="A144" s="54"/>
      <c r="B144" s="3" t="s">
        <v>299</v>
      </c>
      <c r="C144" t="s">
        <v>298</v>
      </c>
      <c r="D144">
        <v>2176</v>
      </c>
      <c r="E144" s="2">
        <v>29.58064516129032</v>
      </c>
      <c r="F144" s="2">
        <v>5654.8709677419356</v>
      </c>
      <c r="G144" s="2">
        <v>4.225806451612903</v>
      </c>
      <c r="H144" s="2">
        <v>807.83870967741939</v>
      </c>
      <c r="I144" s="2">
        <v>40.758064516129032</v>
      </c>
      <c r="J144" s="2">
        <v>7896.6774193548381</v>
      </c>
      <c r="K144" s="2">
        <v>5.82258064516129</v>
      </c>
      <c r="L144" s="2">
        <v>1128.0967741935483</v>
      </c>
      <c r="M144" s="2">
        <v>34.548387096774192</v>
      </c>
      <c r="N144" s="2">
        <v>6409.7419354838703</v>
      </c>
      <c r="O144" s="2">
        <v>4.935483870967742</v>
      </c>
      <c r="P144" s="2">
        <v>915.67741935483866</v>
      </c>
    </row>
    <row r="145" spans="1:16" x14ac:dyDescent="0.25">
      <c r="A145" s="54"/>
      <c r="B145" s="3" t="s">
        <v>310</v>
      </c>
      <c r="C145" t="s">
        <v>309</v>
      </c>
      <c r="D145">
        <v>2027</v>
      </c>
      <c r="E145" s="2">
        <v>12.080645161290322</v>
      </c>
      <c r="F145" s="2">
        <v>2150.8064516129034</v>
      </c>
      <c r="G145" s="2">
        <v>1.7258064516129032</v>
      </c>
      <c r="H145" s="2">
        <v>307.25806451612902</v>
      </c>
      <c r="I145" s="2">
        <v>8.806451612903226</v>
      </c>
      <c r="J145" s="2">
        <v>1576.1290322580644</v>
      </c>
      <c r="K145" s="2">
        <v>1.2580645161290323</v>
      </c>
      <c r="L145" s="2">
        <v>225.16129032258064</v>
      </c>
      <c r="M145" s="2">
        <v>15.129032258064516</v>
      </c>
      <c r="N145" s="2">
        <v>2753.2580645161288</v>
      </c>
      <c r="O145" s="2">
        <v>2.161290322580645</v>
      </c>
      <c r="P145" s="2">
        <v>393.32258064516128</v>
      </c>
    </row>
    <row r="146" spans="1:16" x14ac:dyDescent="0.25">
      <c r="A146" s="54"/>
      <c r="B146" s="3" t="s">
        <v>318</v>
      </c>
      <c r="C146" t="s">
        <v>317</v>
      </c>
      <c r="D146">
        <v>2087</v>
      </c>
      <c r="E146" s="2">
        <v>5.9838709677419359</v>
      </c>
      <c r="F146" s="2">
        <v>956.9677419354839</v>
      </c>
      <c r="G146" s="2">
        <v>0.85483870967741937</v>
      </c>
      <c r="H146" s="2">
        <v>136.70967741935485</v>
      </c>
      <c r="I146" s="2">
        <v>5.532258064516129</v>
      </c>
      <c r="J146" s="2">
        <v>874.77419354838707</v>
      </c>
      <c r="K146" s="2">
        <v>0.79032258064516125</v>
      </c>
      <c r="L146" s="2">
        <v>124.96774193548387</v>
      </c>
      <c r="M146" s="2">
        <v>11.967741935483872</v>
      </c>
      <c r="N146" s="2">
        <v>1954.5806451612905</v>
      </c>
      <c r="O146" s="2">
        <v>1.7096774193548387</v>
      </c>
      <c r="P146" s="2">
        <v>279.22580645161293</v>
      </c>
    </row>
    <row r="147" spans="1:16" x14ac:dyDescent="0.25">
      <c r="A147" s="54"/>
      <c r="B147" s="3" t="s">
        <v>189</v>
      </c>
      <c r="C147" t="s">
        <v>188</v>
      </c>
      <c r="D147">
        <v>2070</v>
      </c>
      <c r="E147" s="2">
        <v>2.032258064516129</v>
      </c>
      <c r="F147" s="2">
        <v>278.41935483870969</v>
      </c>
      <c r="G147" s="2">
        <v>0.29032258064516131</v>
      </c>
      <c r="H147" s="2">
        <v>39.774193548387096</v>
      </c>
      <c r="I147" s="2">
        <v>2.032258064516129</v>
      </c>
      <c r="J147" s="2">
        <v>278.41935483870969</v>
      </c>
      <c r="K147" s="2">
        <v>0.29032258064516131</v>
      </c>
      <c r="L147" s="2">
        <v>39.774193548387096</v>
      </c>
      <c r="M147" s="2">
        <v>2.032258064516129</v>
      </c>
      <c r="N147" s="2">
        <v>268.48387096774189</v>
      </c>
      <c r="O147" s="2">
        <v>0.29032258064516131</v>
      </c>
      <c r="P147" s="2">
        <v>38.354838709677416</v>
      </c>
    </row>
    <row r="148" spans="1:16" x14ac:dyDescent="0.25">
      <c r="A148" s="54"/>
      <c r="B148" s="3" t="s">
        <v>445</v>
      </c>
      <c r="C148" t="s">
        <v>444</v>
      </c>
      <c r="D148">
        <v>2034</v>
      </c>
      <c r="E148" s="2">
        <v>0.67741935483870963</v>
      </c>
      <c r="F148" s="2">
        <v>105.67741935483872</v>
      </c>
      <c r="G148" s="2">
        <v>9.6774193548387094E-2</v>
      </c>
      <c r="H148" s="2">
        <v>15.096774193548388</v>
      </c>
      <c r="I148" s="2">
        <v>2.032258064516129</v>
      </c>
      <c r="J148" s="2">
        <v>317.0322580645161</v>
      </c>
      <c r="K148" s="2">
        <v>0.29032258064516131</v>
      </c>
      <c r="L148" s="2">
        <v>45.29032258064516</v>
      </c>
      <c r="M148" s="2">
        <v>0.79032258064516125</v>
      </c>
      <c r="N148" s="2">
        <v>123.29032258064517</v>
      </c>
      <c r="O148" s="2">
        <v>0.11290322580645161</v>
      </c>
      <c r="P148" s="2">
        <v>17.612903225806452</v>
      </c>
    </row>
    <row r="149" spans="1:16" x14ac:dyDescent="0.25">
      <c r="A149" s="54"/>
      <c r="B149" s="3" t="s">
        <v>358</v>
      </c>
      <c r="C149" t="s">
        <v>357</v>
      </c>
      <c r="D149">
        <v>2120</v>
      </c>
      <c r="E149" s="2">
        <v>2.032258064516129</v>
      </c>
      <c r="F149" s="2">
        <v>278.41935483870969</v>
      </c>
      <c r="G149" s="2">
        <v>0.29032258064516131</v>
      </c>
      <c r="H149" s="2">
        <v>39.774193548387096</v>
      </c>
      <c r="I149" s="2">
        <v>2.032258064516129</v>
      </c>
      <c r="J149" s="2">
        <v>278.41935483870969</v>
      </c>
      <c r="K149" s="2">
        <v>0.29032258064516131</v>
      </c>
      <c r="L149" s="2">
        <v>39.774193548387096</v>
      </c>
      <c r="M149" s="2">
        <v>1.8064516129032258</v>
      </c>
      <c r="N149" s="2">
        <v>237.54838709677421</v>
      </c>
      <c r="O149" s="2">
        <v>0.25806451612903225</v>
      </c>
      <c r="P149" s="2">
        <v>33.935483870967744</v>
      </c>
    </row>
    <row r="150" spans="1:16" x14ac:dyDescent="0.25">
      <c r="A150" s="54"/>
      <c r="B150" s="3" t="s">
        <v>402</v>
      </c>
      <c r="C150" t="s">
        <v>401</v>
      </c>
      <c r="D150">
        <v>2239</v>
      </c>
      <c r="E150" s="2">
        <v>14</v>
      </c>
      <c r="F150" s="2">
        <v>1904</v>
      </c>
      <c r="G150" s="2">
        <v>2</v>
      </c>
      <c r="H150" s="2">
        <v>272</v>
      </c>
      <c r="I150" s="2">
        <v>14</v>
      </c>
      <c r="J150" s="2">
        <v>1904</v>
      </c>
      <c r="K150" s="2">
        <v>2</v>
      </c>
      <c r="L150" s="2">
        <v>272</v>
      </c>
      <c r="M150" s="2">
        <v>7.225806451612903</v>
      </c>
      <c r="N150" s="2">
        <v>1218.6774193548388</v>
      </c>
      <c r="O150" s="2">
        <v>1.032258064516129</v>
      </c>
      <c r="P150" s="2">
        <v>174.09677419354838</v>
      </c>
    </row>
    <row r="151" spans="1:16" ht="15.75" thickBot="1" x14ac:dyDescent="0.3">
      <c r="A151" s="54"/>
      <c r="B151" s="3" t="s">
        <v>427</v>
      </c>
      <c r="C151" t="s">
        <v>426</v>
      </c>
      <c r="D151">
        <v>2232</v>
      </c>
      <c r="E151" s="2">
        <v>3.161290322580645</v>
      </c>
      <c r="F151" s="2">
        <v>569.03225806451621</v>
      </c>
      <c r="G151" s="2">
        <v>0.45161290322580644</v>
      </c>
      <c r="H151" s="2">
        <v>81.290322580645167</v>
      </c>
      <c r="I151" s="2">
        <v>2.935483870967742</v>
      </c>
      <c r="J151" s="2">
        <v>528.38709677419354</v>
      </c>
      <c r="K151" s="2">
        <v>0.41935483870967744</v>
      </c>
      <c r="L151" s="2">
        <v>75.483870967741936</v>
      </c>
      <c r="M151" s="2">
        <v>3.161290322580645</v>
      </c>
      <c r="N151" s="2">
        <v>569.03225806451621</v>
      </c>
      <c r="O151" s="2">
        <v>0.45161290322580644</v>
      </c>
      <c r="P151" s="2">
        <v>81.290322580645167</v>
      </c>
    </row>
    <row r="152" spans="1:16" ht="15.75" thickBot="1" x14ac:dyDescent="0.3">
      <c r="A152" s="13" t="s">
        <v>470</v>
      </c>
      <c r="B152" s="14"/>
      <c r="C152" s="88"/>
      <c r="D152" s="89"/>
      <c r="E152" s="15">
        <v>371.67741935483878</v>
      </c>
      <c r="F152" s="15">
        <v>65937.629032258075</v>
      </c>
      <c r="G152" s="15">
        <v>53.096774193548384</v>
      </c>
      <c r="H152" s="15">
        <v>9419.6612903225796</v>
      </c>
      <c r="I152" s="15">
        <v>359.14516129032273</v>
      </c>
      <c r="J152" s="15">
        <v>63341.306451612916</v>
      </c>
      <c r="K152" s="15">
        <v>51.306451612903224</v>
      </c>
      <c r="L152" s="15">
        <v>9048.7580645161288</v>
      </c>
      <c r="M152" s="15">
        <v>350.45161290322596</v>
      </c>
      <c r="N152" s="15">
        <v>62406.919354838705</v>
      </c>
      <c r="O152" s="15">
        <v>50.064516129032256</v>
      </c>
      <c r="P152" s="17">
        <v>8915.2741935483918</v>
      </c>
    </row>
    <row r="153" spans="1:16" x14ac:dyDescent="0.25">
      <c r="A153" s="54" t="s">
        <v>471</v>
      </c>
      <c r="B153" s="3" t="s">
        <v>386</v>
      </c>
      <c r="C153" t="s">
        <v>385</v>
      </c>
      <c r="D153">
        <v>5356</v>
      </c>
      <c r="E153" s="2">
        <v>4.7419354838709671</v>
      </c>
      <c r="F153" s="2">
        <v>1428.6774193548388</v>
      </c>
      <c r="G153" s="2">
        <v>0.67741935483870963</v>
      </c>
      <c r="H153" s="2">
        <v>204.09677419354838</v>
      </c>
      <c r="I153" s="2">
        <v>4.5161290322580641</v>
      </c>
      <c r="J153" s="2">
        <v>1342.6451612903227</v>
      </c>
      <c r="K153" s="2">
        <v>0.64516129032258063</v>
      </c>
      <c r="L153" s="2">
        <v>191.80645161290323</v>
      </c>
      <c r="M153" s="2">
        <v>4.967741935483871</v>
      </c>
      <c r="N153" s="2">
        <v>1492.3548387096773</v>
      </c>
      <c r="O153" s="2">
        <v>0.70967741935483875</v>
      </c>
      <c r="P153" s="2">
        <v>213.19354838709677</v>
      </c>
    </row>
    <row r="154" spans="1:16" x14ac:dyDescent="0.25">
      <c r="B154" s="3" t="s">
        <v>392</v>
      </c>
      <c r="C154" t="s">
        <v>391</v>
      </c>
      <c r="D154">
        <v>5584</v>
      </c>
      <c r="E154" s="2">
        <v>7</v>
      </c>
      <c r="F154" s="2">
        <v>2058.677419354839</v>
      </c>
      <c r="G154" s="2">
        <v>1</v>
      </c>
      <c r="H154" s="2">
        <v>294.09677419354841</v>
      </c>
      <c r="I154" s="2">
        <v>6.774193548387097</v>
      </c>
      <c r="J154" s="2">
        <v>1985.741935483871</v>
      </c>
      <c r="K154" s="2">
        <v>0.967741935483871</v>
      </c>
      <c r="L154" s="2">
        <v>283.67741935483872</v>
      </c>
      <c r="M154" s="2">
        <v>7</v>
      </c>
      <c r="N154" s="2">
        <v>2044.4516129032259</v>
      </c>
      <c r="O154" s="2">
        <v>1</v>
      </c>
      <c r="P154" s="2">
        <v>292.06451612903226</v>
      </c>
    </row>
    <row r="155" spans="1:16" x14ac:dyDescent="0.25">
      <c r="A155" s="54"/>
      <c r="B155" s="3" t="s">
        <v>207</v>
      </c>
      <c r="C155" t="s">
        <v>206</v>
      </c>
      <c r="D155">
        <v>2762</v>
      </c>
      <c r="E155" s="2">
        <v>26.193548387096772</v>
      </c>
      <c r="F155" s="2">
        <v>6467.7741935483873</v>
      </c>
      <c r="G155" s="2">
        <v>3.7419354838709675</v>
      </c>
      <c r="H155" s="2">
        <v>923.9677419354839</v>
      </c>
      <c r="I155" s="2">
        <v>35</v>
      </c>
      <c r="J155" s="2">
        <v>8288</v>
      </c>
      <c r="K155" s="2">
        <v>5</v>
      </c>
      <c r="L155" s="2">
        <v>1184</v>
      </c>
      <c r="M155" s="2">
        <v>32.854838709677416</v>
      </c>
      <c r="N155" s="2">
        <v>7691.645161290322</v>
      </c>
      <c r="O155" s="2">
        <v>4.693548387096774</v>
      </c>
      <c r="P155" s="2">
        <v>1098.8064516129032</v>
      </c>
    </row>
    <row r="156" spans="1:16" x14ac:dyDescent="0.25">
      <c r="A156" s="54"/>
      <c r="B156" s="3" t="s">
        <v>416</v>
      </c>
      <c r="C156" t="s">
        <v>415</v>
      </c>
      <c r="D156">
        <v>6004</v>
      </c>
      <c r="E156" s="2">
        <v>4.967741935483871</v>
      </c>
      <c r="F156" s="2">
        <v>1445.6129032258066</v>
      </c>
      <c r="G156" s="2">
        <v>0.70967741935483875</v>
      </c>
      <c r="H156" s="2">
        <v>206.51612903225808</v>
      </c>
      <c r="I156" s="2">
        <v>4.967741935483871</v>
      </c>
      <c r="J156" s="2">
        <v>1445.6129032258066</v>
      </c>
      <c r="K156" s="2">
        <v>0.70967741935483875</v>
      </c>
      <c r="L156" s="2">
        <v>206.51612903225808</v>
      </c>
      <c r="M156" s="2">
        <v>3.8387096774193545</v>
      </c>
      <c r="N156" s="2">
        <v>1117.0645161290324</v>
      </c>
      <c r="O156" s="2">
        <v>0.54838709677419351</v>
      </c>
      <c r="P156" s="2">
        <v>159.58064516129033</v>
      </c>
    </row>
    <row r="157" spans="1:16" x14ac:dyDescent="0.25">
      <c r="A157" s="54"/>
      <c r="B157" s="3" t="s">
        <v>229</v>
      </c>
      <c r="C157" t="s">
        <v>228</v>
      </c>
      <c r="D157">
        <v>2717</v>
      </c>
      <c r="E157" s="2">
        <v>7</v>
      </c>
      <c r="F157" s="2">
        <v>1225</v>
      </c>
      <c r="G157" s="2">
        <v>1</v>
      </c>
      <c r="H157" s="2">
        <v>175</v>
      </c>
      <c r="I157" s="2">
        <v>7</v>
      </c>
      <c r="J157" s="2">
        <v>1225</v>
      </c>
      <c r="K157" s="2">
        <v>1</v>
      </c>
      <c r="L157" s="2">
        <v>175</v>
      </c>
      <c r="M157" s="2">
        <v>7</v>
      </c>
      <c r="N157" s="2">
        <v>1225</v>
      </c>
      <c r="O157" s="2">
        <v>1</v>
      </c>
      <c r="P157" s="2">
        <v>175</v>
      </c>
    </row>
    <row r="158" spans="1:16" x14ac:dyDescent="0.25">
      <c r="A158" s="54"/>
      <c r="B158" s="3" t="s">
        <v>443</v>
      </c>
      <c r="C158" t="s">
        <v>442</v>
      </c>
      <c r="D158">
        <v>5253</v>
      </c>
      <c r="E158" s="2">
        <v>3.3870967741935485</v>
      </c>
      <c r="F158" s="2">
        <v>1124.516129032258</v>
      </c>
      <c r="G158" s="2">
        <v>0.4838709677419355</v>
      </c>
      <c r="H158" s="2">
        <v>160.64516129032259</v>
      </c>
      <c r="I158" s="2">
        <v>3.161290322580645</v>
      </c>
      <c r="J158" s="2">
        <v>1049.5483870967741</v>
      </c>
      <c r="K158" s="2">
        <v>0.45161290322580644</v>
      </c>
      <c r="L158" s="2">
        <v>149.93548387096774</v>
      </c>
      <c r="M158" s="2">
        <v>2.935483870967742</v>
      </c>
      <c r="N158" s="2">
        <v>974.58064516129025</v>
      </c>
      <c r="O158" s="2">
        <v>0.41935483870967744</v>
      </c>
      <c r="P158" s="2">
        <v>139.2258064516129</v>
      </c>
    </row>
    <row r="159" spans="1:16" x14ac:dyDescent="0.25">
      <c r="A159" s="54"/>
      <c r="B159" s="3" t="s">
        <v>396</v>
      </c>
      <c r="C159" t="s">
        <v>395</v>
      </c>
      <c r="D159">
        <v>5230</v>
      </c>
      <c r="E159" s="2">
        <v>14</v>
      </c>
      <c r="F159" s="2">
        <v>4123</v>
      </c>
      <c r="G159" s="2">
        <v>2</v>
      </c>
      <c r="H159" s="2">
        <v>589</v>
      </c>
      <c r="I159" s="2">
        <v>13.774193548387096</v>
      </c>
      <c r="J159" s="2">
        <v>4064.7419354838707</v>
      </c>
      <c r="K159" s="2">
        <v>1.967741935483871</v>
      </c>
      <c r="L159" s="2">
        <v>580.67741935483866</v>
      </c>
      <c r="M159" s="2">
        <v>14</v>
      </c>
      <c r="N159" s="2">
        <v>4123</v>
      </c>
      <c r="O159" s="2">
        <v>2</v>
      </c>
      <c r="P159" s="2">
        <v>589</v>
      </c>
    </row>
    <row r="160" spans="1:16" x14ac:dyDescent="0.25">
      <c r="A160" s="54"/>
      <c r="B160" s="3" t="s">
        <v>235</v>
      </c>
      <c r="C160" t="s">
        <v>234</v>
      </c>
      <c r="D160">
        <v>2818</v>
      </c>
      <c r="E160" s="2">
        <v>7</v>
      </c>
      <c r="F160" s="2">
        <v>1225</v>
      </c>
      <c r="G160" s="2">
        <v>1</v>
      </c>
      <c r="H160" s="2">
        <v>175</v>
      </c>
      <c r="I160" s="2">
        <v>7</v>
      </c>
      <c r="J160" s="2">
        <v>1225</v>
      </c>
      <c r="K160" s="2">
        <v>1</v>
      </c>
      <c r="L160" s="2">
        <v>175</v>
      </c>
      <c r="M160" s="2">
        <v>7</v>
      </c>
      <c r="N160" s="2">
        <v>1225</v>
      </c>
      <c r="O160" s="2">
        <v>1</v>
      </c>
      <c r="P160" s="2">
        <v>175</v>
      </c>
    </row>
    <row r="161" spans="1:16" x14ac:dyDescent="0.25">
      <c r="A161" s="54"/>
      <c r="B161" s="3" t="s">
        <v>221</v>
      </c>
      <c r="C161" t="s">
        <v>220</v>
      </c>
      <c r="D161">
        <v>2695</v>
      </c>
      <c r="E161" s="2">
        <v>14.903225806451612</v>
      </c>
      <c r="F161" s="2">
        <v>3329.0645161290322</v>
      </c>
      <c r="G161" s="2">
        <v>2.129032258064516</v>
      </c>
      <c r="H161" s="2">
        <v>475.58064516129031</v>
      </c>
      <c r="I161" s="2">
        <v>21</v>
      </c>
      <c r="J161" s="2">
        <v>4396</v>
      </c>
      <c r="K161" s="2">
        <v>3</v>
      </c>
      <c r="L161" s="2">
        <v>628</v>
      </c>
      <c r="M161" s="2">
        <v>15.354838709677418</v>
      </c>
      <c r="N161" s="2">
        <v>2706.0645161290322</v>
      </c>
      <c r="O161" s="2">
        <v>2.193548387096774</v>
      </c>
      <c r="P161" s="2">
        <v>386.58064516129031</v>
      </c>
    </row>
    <row r="162" spans="1:16" x14ac:dyDescent="0.25">
      <c r="A162" s="54"/>
      <c r="B162" s="3" t="s">
        <v>404</v>
      </c>
      <c r="C162" t="s">
        <v>403</v>
      </c>
      <c r="D162">
        <v>2917</v>
      </c>
      <c r="E162" s="2">
        <v>4.967741935483871</v>
      </c>
      <c r="F162" s="2">
        <v>847.22580645161293</v>
      </c>
      <c r="G162" s="2">
        <v>0.70967741935483875</v>
      </c>
      <c r="H162" s="2">
        <v>121.03225806451613</v>
      </c>
      <c r="I162" s="2">
        <v>4.967741935483871</v>
      </c>
      <c r="J162" s="2">
        <v>828.9354838709678</v>
      </c>
      <c r="K162" s="2">
        <v>0.70967741935483875</v>
      </c>
      <c r="L162" s="2">
        <v>118.41935483870968</v>
      </c>
      <c r="M162" s="2">
        <v>5.080645161290323</v>
      </c>
      <c r="N162" s="2">
        <v>812.90322580645159</v>
      </c>
      <c r="O162" s="2">
        <v>0.72580645161290325</v>
      </c>
      <c r="P162" s="2">
        <v>116.12903225806451</v>
      </c>
    </row>
    <row r="163" spans="1:16" ht="15.75" thickBot="1" x14ac:dyDescent="0.3">
      <c r="A163" s="54"/>
      <c r="B163" s="3" t="s">
        <v>449</v>
      </c>
      <c r="C163" t="s">
        <v>448</v>
      </c>
      <c r="D163">
        <v>5714</v>
      </c>
      <c r="E163" s="2">
        <v>3.161290322580645</v>
      </c>
      <c r="F163" s="2">
        <v>986.32258064516134</v>
      </c>
      <c r="G163" s="2">
        <v>0.45161290322580644</v>
      </c>
      <c r="H163" s="2">
        <v>140.90322580645162</v>
      </c>
      <c r="I163" s="2">
        <v>2.4838709677419355</v>
      </c>
      <c r="J163" s="2">
        <v>776.77419354838707</v>
      </c>
      <c r="K163" s="2">
        <v>0.35483870967741937</v>
      </c>
      <c r="L163" s="2">
        <v>110.96774193548387</v>
      </c>
      <c r="M163" s="2">
        <v>3.161290322580645</v>
      </c>
      <c r="N163" s="2">
        <v>986.32258064516134</v>
      </c>
      <c r="O163" s="2">
        <v>0.45161290322580644</v>
      </c>
      <c r="P163" s="2">
        <v>140.90322580645162</v>
      </c>
    </row>
    <row r="164" spans="1:16" ht="15.75" thickBot="1" x14ac:dyDescent="0.3">
      <c r="A164" s="13" t="s">
        <v>472</v>
      </c>
      <c r="B164" s="14"/>
      <c r="C164" s="88"/>
      <c r="D164" s="89"/>
      <c r="E164" s="15">
        <v>97.322580645161295</v>
      </c>
      <c r="F164" s="15">
        <v>24260.870967741936</v>
      </c>
      <c r="G164" s="15">
        <v>13.903225806451612</v>
      </c>
      <c r="H164" s="15">
        <v>3465.8387096774195</v>
      </c>
      <c r="I164" s="15">
        <v>110.64516129032258</v>
      </c>
      <c r="J164" s="15">
        <v>26628</v>
      </c>
      <c r="K164" s="15">
        <v>15.806451612903226</v>
      </c>
      <c r="L164" s="15">
        <v>3804</v>
      </c>
      <c r="M164" s="15">
        <v>103.19354838709677</v>
      </c>
      <c r="N164" s="15">
        <v>24398.38709677419</v>
      </c>
      <c r="O164" s="15">
        <v>14.741935483870968</v>
      </c>
      <c r="P164" s="17">
        <v>3485.4838709677415</v>
      </c>
    </row>
    <row r="165" spans="1:16" ht="15.75" thickBot="1" x14ac:dyDescent="0.3">
      <c r="A165" s="93" t="s">
        <v>69</v>
      </c>
      <c r="B165" s="31"/>
      <c r="C165" s="93"/>
      <c r="D165" s="31"/>
      <c r="E165" s="156">
        <v>3920.4516129032263</v>
      </c>
      <c r="F165" s="156">
        <v>678809.41935483844</v>
      </c>
      <c r="G165" s="156">
        <v>560.06451612903254</v>
      </c>
      <c r="H165" s="156">
        <v>96972.774193548423</v>
      </c>
      <c r="I165" s="156">
        <v>3953.419354838712</v>
      </c>
      <c r="J165" s="156">
        <v>680744.8064516125</v>
      </c>
      <c r="K165" s="156">
        <v>564.7741935483873</v>
      </c>
      <c r="L165" s="156">
        <v>97249.258064516209</v>
      </c>
      <c r="M165" s="156">
        <v>3854.2903225806454</v>
      </c>
      <c r="N165" s="156">
        <v>656836.30645161332</v>
      </c>
      <c r="O165" s="156">
        <v>550.61290322580703</v>
      </c>
      <c r="P165" s="157">
        <v>93833.758064516136</v>
      </c>
    </row>
  </sheetData>
  <mergeCells count="6">
    <mergeCell ref="A5:B5"/>
    <mergeCell ref="E4:H4"/>
    <mergeCell ref="I4:L4"/>
    <mergeCell ref="M4:P4"/>
    <mergeCell ref="A4:B4"/>
    <mergeCell ref="C4:D4"/>
  </mergeCells>
  <phoneticPr fontId="16" type="noConversion"/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203CB-A5CF-4AC8-9604-898A86FFB69A}">
  <dimension ref="A1:O186"/>
  <sheetViews>
    <sheetView workbookViewId="0">
      <selection activeCell="S13" sqref="S13"/>
    </sheetView>
  </sheetViews>
  <sheetFormatPr defaultRowHeight="15" x14ac:dyDescent="0.25"/>
  <cols>
    <col min="1" max="1" width="31.28515625" bestFit="1" customWidth="1"/>
    <col min="2" max="2" width="8" bestFit="1" customWidth="1"/>
    <col min="3" max="15" width="13.7109375" bestFit="1" customWidth="1"/>
  </cols>
  <sheetData>
    <row r="1" spans="1:15" ht="18.75" x14ac:dyDescent="0.3">
      <c r="A1" s="20" t="s">
        <v>456</v>
      </c>
      <c r="O1" s="74">
        <v>45505</v>
      </c>
    </row>
    <row r="2" spans="1:15" x14ac:dyDescent="0.25">
      <c r="A2" s="21" t="s">
        <v>457</v>
      </c>
    </row>
    <row r="4" spans="1:15" ht="15.75" thickBot="1" x14ac:dyDescent="0.3"/>
    <row r="5" spans="1:15" ht="15.75" thickBot="1" x14ac:dyDescent="0.3">
      <c r="A5" s="12" t="s">
        <v>4</v>
      </c>
      <c r="B5" s="12"/>
      <c r="C5" s="12" t="s">
        <v>514</v>
      </c>
      <c r="D5" s="12"/>
      <c r="E5" s="12"/>
      <c r="F5" s="12"/>
      <c r="G5" s="12"/>
      <c r="H5" s="12"/>
      <c r="I5" s="12"/>
      <c r="J5" s="12"/>
      <c r="K5" s="52"/>
      <c r="L5" s="52"/>
      <c r="M5" s="52"/>
      <c r="N5" s="52"/>
      <c r="O5" s="64"/>
    </row>
    <row r="6" spans="1:15" ht="15.75" thickBot="1" x14ac:dyDescent="0.3">
      <c r="A6" s="162" t="s">
        <v>103</v>
      </c>
      <c r="B6" s="163" t="s">
        <v>87</v>
      </c>
      <c r="C6" s="164">
        <v>45139</v>
      </c>
      <c r="D6" s="164">
        <v>45170</v>
      </c>
      <c r="E6" s="164">
        <v>45200</v>
      </c>
      <c r="F6" s="164">
        <v>45231</v>
      </c>
      <c r="G6" s="164">
        <v>45261</v>
      </c>
      <c r="H6" s="164">
        <v>45292</v>
      </c>
      <c r="I6" s="164">
        <v>45323</v>
      </c>
      <c r="J6" s="164">
        <v>45352</v>
      </c>
      <c r="K6" s="164">
        <v>45383</v>
      </c>
      <c r="L6" s="164">
        <v>45413</v>
      </c>
      <c r="M6" s="164">
        <v>45444</v>
      </c>
      <c r="N6" s="164">
        <v>45474</v>
      </c>
      <c r="O6" s="165">
        <v>45505</v>
      </c>
    </row>
    <row r="7" spans="1:15" x14ac:dyDescent="0.25">
      <c r="A7" s="112" t="s">
        <v>106</v>
      </c>
      <c r="B7" t="s">
        <v>107</v>
      </c>
      <c r="C7" s="2">
        <v>353.83870967741933</v>
      </c>
      <c r="D7" s="2">
        <v>383.59999999999997</v>
      </c>
      <c r="E7" s="2">
        <v>433.09677419354836</v>
      </c>
      <c r="F7" s="2">
        <v>415.56666666666666</v>
      </c>
      <c r="G7" s="2">
        <v>402.16129032258067</v>
      </c>
      <c r="H7" s="2">
        <v>402.16129032258067</v>
      </c>
      <c r="I7" s="2">
        <v>429.89655172413796</v>
      </c>
      <c r="J7" s="2">
        <v>402.16129032258067</v>
      </c>
      <c r="K7" s="2">
        <v>415.56666666666666</v>
      </c>
      <c r="L7" s="2">
        <v>402.16129032258067</v>
      </c>
      <c r="M7" s="2">
        <v>415.56666666666666</v>
      </c>
      <c r="N7" s="2">
        <v>402.16129032258067</v>
      </c>
      <c r="O7" s="2">
        <v>402.16129032258067</v>
      </c>
    </row>
    <row r="8" spans="1:15" x14ac:dyDescent="0.25">
      <c r="A8" s="112" t="s">
        <v>108</v>
      </c>
      <c r="B8" t="s">
        <v>109</v>
      </c>
      <c r="C8" s="2">
        <v>6472.2903225806449</v>
      </c>
      <c r="D8" s="2">
        <v>6196.6333333333332</v>
      </c>
      <c r="E8" s="2">
        <v>6788.4193548387093</v>
      </c>
      <c r="F8" s="2">
        <v>6546.1666666666661</v>
      </c>
      <c r="G8" s="2">
        <v>6605.9677419354839</v>
      </c>
      <c r="H8" s="2">
        <v>5415.9677419354839</v>
      </c>
      <c r="I8" s="2">
        <v>5103.2413793103451</v>
      </c>
      <c r="J8" s="2">
        <v>7132.7741935483873</v>
      </c>
      <c r="K8" s="2">
        <v>6485.9666666666672</v>
      </c>
      <c r="L8" s="2">
        <v>6987.8064516129034</v>
      </c>
      <c r="M8" s="2">
        <v>7111.0666666666666</v>
      </c>
      <c r="N8" s="2">
        <v>7005.4193548387093</v>
      </c>
      <c r="O8" s="2">
        <v>7418.5322580645161</v>
      </c>
    </row>
    <row r="9" spans="1:15" x14ac:dyDescent="0.25">
      <c r="A9" s="112" t="s">
        <v>110</v>
      </c>
      <c r="B9" t="s">
        <v>111</v>
      </c>
      <c r="C9" s="2">
        <v>1044.3548387096773</v>
      </c>
      <c r="D9" s="2">
        <v>1127.9333333333334</v>
      </c>
      <c r="E9" s="2">
        <v>1156.3548387096773</v>
      </c>
      <c r="F9" s="2">
        <v>1109.2666666666667</v>
      </c>
      <c r="G9" s="2">
        <v>1102.1612903225805</v>
      </c>
      <c r="H9" s="2">
        <v>1102.1612903225805</v>
      </c>
      <c r="I9" s="2">
        <v>1113</v>
      </c>
      <c r="J9" s="2">
        <v>1037.1290322580644</v>
      </c>
      <c r="K9" s="2">
        <v>1064.4666666666667</v>
      </c>
      <c r="L9" s="2">
        <v>1084.0967741935483</v>
      </c>
      <c r="M9" s="2">
        <v>1150.3333333333335</v>
      </c>
      <c r="N9" s="2">
        <v>1163.5806451612902</v>
      </c>
      <c r="O9" s="2">
        <v>1040.741935483871</v>
      </c>
    </row>
    <row r="10" spans="1:15" x14ac:dyDescent="0.25">
      <c r="A10" s="112" t="s">
        <v>385</v>
      </c>
      <c r="B10" t="s">
        <v>386</v>
      </c>
      <c r="C10" s="2">
        <v>1492.3548387096773</v>
      </c>
      <c r="D10" s="2">
        <v>1201.2</v>
      </c>
      <c r="E10" s="2">
        <v>1410.8387096774195</v>
      </c>
      <c r="F10" s="2">
        <v>854.23333333333335</v>
      </c>
      <c r="G10" s="2">
        <v>807.25806451612902</v>
      </c>
      <c r="H10" s="2">
        <v>1177.5806451612902</v>
      </c>
      <c r="I10" s="2">
        <v>862.93103448275861</v>
      </c>
      <c r="J10" s="2">
        <v>816.96774193548379</v>
      </c>
      <c r="K10" s="2">
        <v>1558.2</v>
      </c>
      <c r="L10" s="2">
        <v>1579.741935483871</v>
      </c>
      <c r="M10" s="2">
        <v>1662.5</v>
      </c>
      <c r="N10" s="2">
        <v>1342.6451612903227</v>
      </c>
      <c r="O10" s="2">
        <v>1428.6774193548388</v>
      </c>
    </row>
    <row r="11" spans="1:15" x14ac:dyDescent="0.25">
      <c r="A11" s="112" t="s">
        <v>112</v>
      </c>
      <c r="B11" t="s">
        <v>113</v>
      </c>
      <c r="C11" s="2">
        <v>289.37096774193549</v>
      </c>
      <c r="D11" s="2">
        <v>336.11666666666667</v>
      </c>
      <c r="E11" s="2">
        <v>333.85483870967744</v>
      </c>
      <c r="F11" s="2">
        <v>316.75</v>
      </c>
      <c r="G11" s="2">
        <v>397.64516129032256</v>
      </c>
      <c r="H11" s="2">
        <v>312.9677419354839</v>
      </c>
      <c r="I11" s="2">
        <v>334.55172413793105</v>
      </c>
      <c r="J11" s="2">
        <v>501.06451612903226</v>
      </c>
      <c r="K11" s="2">
        <v>399.81666666666666</v>
      </c>
      <c r="L11" s="2">
        <v>344.58064516129031</v>
      </c>
      <c r="M11" s="2">
        <v>347.2</v>
      </c>
      <c r="N11" s="2">
        <v>295.80645161290323</v>
      </c>
      <c r="O11" s="2">
        <v>336</v>
      </c>
    </row>
    <row r="12" spans="1:15" x14ac:dyDescent="0.25">
      <c r="A12" s="112" t="s">
        <v>114</v>
      </c>
      <c r="B12" t="s">
        <v>115</v>
      </c>
      <c r="C12" s="2">
        <v>539.22580645161293</v>
      </c>
      <c r="D12" s="2">
        <v>336</v>
      </c>
      <c r="E12" s="2">
        <v>522.96774193548379</v>
      </c>
      <c r="F12" s="2">
        <v>378</v>
      </c>
      <c r="G12" s="2">
        <v>325.16129032258067</v>
      </c>
      <c r="H12" s="2">
        <v>365.80645161290323</v>
      </c>
      <c r="I12" s="2">
        <v>391.0344827586207</v>
      </c>
      <c r="J12" s="2">
        <v>569.03225806451621</v>
      </c>
      <c r="K12" s="2">
        <v>366.8</v>
      </c>
      <c r="L12" s="2">
        <v>541.9354838709678</v>
      </c>
      <c r="M12" s="2">
        <v>669.19999999999993</v>
      </c>
      <c r="N12" s="2">
        <v>642.19354838709671</v>
      </c>
      <c r="O12" s="2">
        <v>365.80645161290323</v>
      </c>
    </row>
    <row r="13" spans="1:15" x14ac:dyDescent="0.25">
      <c r="A13" s="112" t="s">
        <v>116</v>
      </c>
      <c r="B13" t="s">
        <v>117</v>
      </c>
      <c r="C13" s="2"/>
      <c r="D13" s="2">
        <v>243.36666666666667</v>
      </c>
      <c r="E13" s="2">
        <v>302.80645161290323</v>
      </c>
      <c r="F13" s="2">
        <v>278.13333333333333</v>
      </c>
      <c r="G13" s="2">
        <v>302.80645161290323</v>
      </c>
      <c r="H13" s="2">
        <v>100.93548387096774</v>
      </c>
      <c r="I13" s="2"/>
      <c r="J13" s="2"/>
      <c r="K13" s="2"/>
      <c r="L13" s="2"/>
      <c r="M13" s="2"/>
      <c r="N13" s="2"/>
      <c r="O13" s="2"/>
    </row>
    <row r="14" spans="1:15" x14ac:dyDescent="0.25">
      <c r="A14" s="112" t="s">
        <v>118</v>
      </c>
      <c r="B14" t="s">
        <v>119</v>
      </c>
      <c r="C14" s="2">
        <v>378</v>
      </c>
      <c r="D14" s="2">
        <v>347.2</v>
      </c>
      <c r="E14" s="2">
        <v>378</v>
      </c>
      <c r="F14" s="2">
        <v>369.59999999999997</v>
      </c>
      <c r="G14" s="2">
        <v>329.22580645161293</v>
      </c>
      <c r="H14" s="2">
        <v>378</v>
      </c>
      <c r="I14" s="2">
        <v>404.06896551724139</v>
      </c>
      <c r="J14" s="2">
        <v>350.90322580645164</v>
      </c>
      <c r="K14" s="2">
        <v>347.2</v>
      </c>
      <c r="L14" s="2">
        <v>378</v>
      </c>
      <c r="M14" s="2">
        <v>390.59999999999997</v>
      </c>
      <c r="N14" s="2">
        <v>336</v>
      </c>
      <c r="O14" s="2">
        <v>378</v>
      </c>
    </row>
    <row r="15" spans="1:15" x14ac:dyDescent="0.25">
      <c r="A15" s="112" t="s">
        <v>120</v>
      </c>
      <c r="B15" t="s">
        <v>121</v>
      </c>
      <c r="C15" s="2">
        <v>20278.209677419356</v>
      </c>
      <c r="D15" s="2">
        <v>18554.666666666664</v>
      </c>
      <c r="E15" s="2">
        <v>21305.854838709674</v>
      </c>
      <c r="F15" s="2">
        <v>20245.75</v>
      </c>
      <c r="G15" s="2">
        <v>18505.177419354837</v>
      </c>
      <c r="H15" s="2">
        <v>18797.596774193549</v>
      </c>
      <c r="I15" s="2">
        <v>17895.62068965517</v>
      </c>
      <c r="J15" s="2">
        <v>17489.612903225807</v>
      </c>
      <c r="K15" s="2">
        <v>16857.516666666666</v>
      </c>
      <c r="L15" s="2">
        <v>18254.758064516129</v>
      </c>
      <c r="M15" s="2">
        <v>19809.3</v>
      </c>
      <c r="N15" s="2">
        <v>20801.967741935481</v>
      </c>
      <c r="O15" s="2">
        <v>19352.741935483871</v>
      </c>
    </row>
    <row r="16" spans="1:15" x14ac:dyDescent="0.25">
      <c r="A16" s="112" t="s">
        <v>122</v>
      </c>
      <c r="B16" t="s">
        <v>123</v>
      </c>
      <c r="C16" s="2">
        <v>9826.4193548387102</v>
      </c>
      <c r="D16" s="2">
        <v>10485.300000000001</v>
      </c>
      <c r="E16" s="2">
        <v>12470.161290322581</v>
      </c>
      <c r="F16" s="2">
        <v>11528.300000000001</v>
      </c>
      <c r="G16" s="2">
        <v>11421.741935483871</v>
      </c>
      <c r="H16" s="2">
        <v>9952.3064516129034</v>
      </c>
      <c r="I16" s="2">
        <v>9724.9310344827591</v>
      </c>
      <c r="J16" s="2">
        <v>11663.467741935485</v>
      </c>
      <c r="K16" s="2">
        <v>11918.9</v>
      </c>
      <c r="L16" s="2">
        <v>11895.370967741936</v>
      </c>
      <c r="M16" s="2">
        <v>10875.199999999999</v>
      </c>
      <c r="N16" s="2">
        <v>10583.322580645163</v>
      </c>
      <c r="O16" s="2">
        <v>10509.258064516129</v>
      </c>
    </row>
    <row r="17" spans="1:15" x14ac:dyDescent="0.25">
      <c r="A17" s="112" t="s">
        <v>124</v>
      </c>
      <c r="B17" t="s">
        <v>125</v>
      </c>
      <c r="C17" s="2">
        <v>4891.645161290322</v>
      </c>
      <c r="D17" s="2">
        <v>5901.4666666666672</v>
      </c>
      <c r="E17" s="2">
        <v>5724.8709677419356</v>
      </c>
      <c r="F17" s="2">
        <v>6013.9333333333334</v>
      </c>
      <c r="G17" s="2">
        <v>6075.0967741935483</v>
      </c>
      <c r="H17" s="2">
        <v>5652.1612903225814</v>
      </c>
      <c r="I17" s="2">
        <v>5284.1551724137926</v>
      </c>
      <c r="J17" s="2">
        <v>5660.5161290322576</v>
      </c>
      <c r="K17" s="2">
        <v>6802.8333333333339</v>
      </c>
      <c r="L17" s="2">
        <v>6874.677419354839</v>
      </c>
      <c r="M17" s="2">
        <v>7123.7833333333328</v>
      </c>
      <c r="N17" s="2">
        <v>7091.7903225806449</v>
      </c>
      <c r="O17" s="2">
        <v>8126.7741935483873</v>
      </c>
    </row>
    <row r="18" spans="1:15" x14ac:dyDescent="0.25">
      <c r="A18" s="112" t="s">
        <v>438</v>
      </c>
      <c r="B18" t="s">
        <v>439</v>
      </c>
      <c r="C18" s="2"/>
      <c r="D18" s="2"/>
      <c r="E18" s="2"/>
      <c r="F18" s="2"/>
      <c r="G18" s="2"/>
      <c r="H18" s="2"/>
      <c r="I18" s="2">
        <v>179.58620689655172</v>
      </c>
      <c r="J18" s="2">
        <v>337.35483870967744</v>
      </c>
      <c r="K18" s="2">
        <v>334.59999999999997</v>
      </c>
      <c r="L18" s="2">
        <v>317.0322580645161</v>
      </c>
      <c r="M18" s="2">
        <v>291.2</v>
      </c>
      <c r="N18" s="2">
        <v>317.0322580645161</v>
      </c>
      <c r="O18" s="2">
        <v>140.90322580645162</v>
      </c>
    </row>
    <row r="19" spans="1:15" x14ac:dyDescent="0.25">
      <c r="A19" s="112" t="s">
        <v>126</v>
      </c>
      <c r="B19" t="s">
        <v>127</v>
      </c>
      <c r="C19" s="2">
        <v>2619.5806451612907</v>
      </c>
      <c r="D19" s="2">
        <v>2791.6</v>
      </c>
      <c r="E19" s="2">
        <v>2949.7096774193546</v>
      </c>
      <c r="F19" s="2">
        <v>2756.1333333333332</v>
      </c>
      <c r="G19" s="2">
        <v>2810.1612903225805</v>
      </c>
      <c r="H19" s="2">
        <v>2512.5483870967741</v>
      </c>
      <c r="I19" s="2">
        <v>2759.9310344827586</v>
      </c>
      <c r="J19" s="2">
        <v>3508.5806451612907</v>
      </c>
      <c r="K19" s="2">
        <v>3531.7333333333336</v>
      </c>
      <c r="L19" s="2">
        <v>3474.2580645161288</v>
      </c>
      <c r="M19" s="2">
        <v>3493.9333333333334</v>
      </c>
      <c r="N19" s="2">
        <v>3521.2258064516132</v>
      </c>
      <c r="O19" s="2">
        <v>1805.8870967741937</v>
      </c>
    </row>
    <row r="20" spans="1:15" x14ac:dyDescent="0.25">
      <c r="A20" s="112" t="s">
        <v>128</v>
      </c>
      <c r="B20" t="s">
        <v>129</v>
      </c>
      <c r="C20" s="2">
        <v>281.80645161290323</v>
      </c>
      <c r="D20" s="2">
        <v>341.59999999999997</v>
      </c>
      <c r="E20" s="2">
        <v>323.80645161290323</v>
      </c>
      <c r="F20" s="2">
        <v>371</v>
      </c>
      <c r="G20" s="2">
        <v>646.25806451612902</v>
      </c>
      <c r="H20" s="2">
        <v>337.35483870967744</v>
      </c>
      <c r="I20" s="2">
        <v>308.48275862068965</v>
      </c>
      <c r="J20" s="2">
        <v>330.58064516129031</v>
      </c>
      <c r="K20" s="2">
        <v>327.59999999999997</v>
      </c>
      <c r="L20" s="2">
        <v>317.0322580645161</v>
      </c>
      <c r="M20" s="2">
        <v>291.2</v>
      </c>
      <c r="N20" s="2">
        <v>317.0322580645161</v>
      </c>
      <c r="O20" s="2">
        <v>317.0322580645161</v>
      </c>
    </row>
    <row r="21" spans="1:15" x14ac:dyDescent="0.25">
      <c r="A21" s="112" t="s">
        <v>130</v>
      </c>
      <c r="B21" t="s">
        <v>131</v>
      </c>
      <c r="C21" s="2">
        <v>208.19354838709677</v>
      </c>
      <c r="D21" s="2">
        <v>270.66666666666663</v>
      </c>
      <c r="E21" s="2">
        <v>1019.741935483871</v>
      </c>
      <c r="F21" s="2">
        <v>1027.1333333333332</v>
      </c>
      <c r="G21" s="2">
        <v>1015.4516129032259</v>
      </c>
      <c r="H21" s="2">
        <v>983.61290322580658</v>
      </c>
      <c r="I21" s="2">
        <v>959.48275862068954</v>
      </c>
      <c r="J21" s="2">
        <v>1062.6451612903227</v>
      </c>
      <c r="K21" s="2">
        <v>1053.2666666666667</v>
      </c>
      <c r="L21" s="2">
        <v>1037.1290322580644</v>
      </c>
      <c r="M21" s="2">
        <v>1231.5333333333333</v>
      </c>
      <c r="N21" s="2">
        <v>1224.0967741935483</v>
      </c>
      <c r="O21" s="2">
        <v>1134.4516129032259</v>
      </c>
    </row>
    <row r="22" spans="1:15" x14ac:dyDescent="0.25">
      <c r="A22" s="112" t="s">
        <v>132</v>
      </c>
      <c r="B22" t="s">
        <v>133</v>
      </c>
      <c r="C22" s="2">
        <v>317.0322580645161</v>
      </c>
      <c r="D22" s="2">
        <v>291.2</v>
      </c>
      <c r="E22" s="2">
        <v>631.35483870967732</v>
      </c>
      <c r="F22" s="2">
        <v>364</v>
      </c>
      <c r="G22" s="2">
        <v>456.58064516129025</v>
      </c>
      <c r="H22" s="2">
        <v>371.22580645161293</v>
      </c>
      <c r="I22" s="2">
        <v>404.06896551724139</v>
      </c>
      <c r="J22" s="2">
        <v>323.80645161290323</v>
      </c>
      <c r="K22" s="2">
        <v>319.2</v>
      </c>
      <c r="L22" s="2">
        <v>317.0322580645161</v>
      </c>
      <c r="M22" s="2">
        <v>364</v>
      </c>
      <c r="N22" s="2">
        <v>457.93548387096774</v>
      </c>
      <c r="O22" s="2">
        <v>394.25806451612902</v>
      </c>
    </row>
    <row r="23" spans="1:15" x14ac:dyDescent="0.25">
      <c r="A23" s="112" t="s">
        <v>134</v>
      </c>
      <c r="B23" t="s">
        <v>135</v>
      </c>
      <c r="C23" s="2">
        <v>4951.9354838709678</v>
      </c>
      <c r="D23" s="2">
        <v>5434.5666666666666</v>
      </c>
      <c r="E23" s="2">
        <v>5776.354838709678</v>
      </c>
      <c r="F23" s="2">
        <v>5919.2</v>
      </c>
      <c r="G23" s="2">
        <v>5778.6129032258068</v>
      </c>
      <c r="H23" s="2">
        <v>5949.5483870967737</v>
      </c>
      <c r="I23" s="2">
        <v>5390.2413793103451</v>
      </c>
      <c r="J23" s="2">
        <v>6283.7419354838703</v>
      </c>
      <c r="K23" s="2">
        <v>4999.05</v>
      </c>
      <c r="L23" s="2">
        <v>5233.4032258064517</v>
      </c>
      <c r="M23" s="2">
        <v>5870.55</v>
      </c>
      <c r="N23" s="2">
        <v>5814.5161290322576</v>
      </c>
      <c r="O23" s="2">
        <v>5325.4193548387093</v>
      </c>
    </row>
    <row r="24" spans="1:15" x14ac:dyDescent="0.25">
      <c r="A24" s="112" t="s">
        <v>136</v>
      </c>
      <c r="B24" t="s">
        <v>137</v>
      </c>
      <c r="C24" s="2">
        <v>5902.5806451612907</v>
      </c>
      <c r="D24" s="2">
        <v>6967.9166666666661</v>
      </c>
      <c r="E24" s="2">
        <v>7298.290322580644</v>
      </c>
      <c r="F24" s="2">
        <v>6157.2</v>
      </c>
      <c r="G24" s="2">
        <v>5579.4516129032263</v>
      </c>
      <c r="H24" s="2">
        <v>4828.645161290322</v>
      </c>
      <c r="I24" s="2">
        <v>4923.6551724137926</v>
      </c>
      <c r="J24" s="2">
        <v>4989.1935483870966</v>
      </c>
      <c r="K24" s="2">
        <v>5037.9000000000005</v>
      </c>
      <c r="L24" s="2">
        <v>5631.8387096774186</v>
      </c>
      <c r="M24" s="2">
        <v>5022.7333333333336</v>
      </c>
      <c r="N24" s="2">
        <v>4462.8387096774186</v>
      </c>
      <c r="O24" s="2">
        <v>5418.4516129032263</v>
      </c>
    </row>
    <row r="25" spans="1:15" x14ac:dyDescent="0.25">
      <c r="A25" s="112" t="s">
        <v>138</v>
      </c>
      <c r="B25" t="s">
        <v>139</v>
      </c>
      <c r="C25" s="2">
        <v>2356.516129032258</v>
      </c>
      <c r="D25" s="2">
        <v>2481.0333333333333</v>
      </c>
      <c r="E25" s="2">
        <v>2601.7419354838712</v>
      </c>
      <c r="F25" s="2">
        <v>2443.7000000000003</v>
      </c>
      <c r="G25" s="2">
        <v>2470.5483870967741</v>
      </c>
      <c r="H25" s="2">
        <v>2542.1290322580649</v>
      </c>
      <c r="I25" s="2">
        <v>2589.0344827586209</v>
      </c>
      <c r="J25" s="2">
        <v>2562.2258064516132</v>
      </c>
      <c r="K25" s="2">
        <v>2312.7999999999997</v>
      </c>
      <c r="L25" s="2">
        <v>2233.2258064516132</v>
      </c>
      <c r="M25" s="2">
        <v>2480.1</v>
      </c>
      <c r="N25" s="2">
        <v>2472.8064516129034</v>
      </c>
      <c r="O25" s="2">
        <v>2108.8064516129034</v>
      </c>
    </row>
    <row r="26" spans="1:15" x14ac:dyDescent="0.25">
      <c r="A26" s="112" t="s">
        <v>140</v>
      </c>
      <c r="B26" t="s">
        <v>141</v>
      </c>
      <c r="C26" s="2">
        <v>158.06451612903226</v>
      </c>
      <c r="D26" s="2">
        <v>1134.7</v>
      </c>
      <c r="E26" s="2">
        <v>1196.0967741935483</v>
      </c>
      <c r="F26" s="2">
        <v>1195.1333333333332</v>
      </c>
      <c r="G26" s="2">
        <v>1188.8709677419356</v>
      </c>
      <c r="H26" s="2">
        <v>894.19354838709671</v>
      </c>
      <c r="I26" s="2">
        <v>821.41379310344826</v>
      </c>
      <c r="J26" s="2">
        <v>962.1612903225805</v>
      </c>
      <c r="K26" s="2">
        <v>1111.25</v>
      </c>
      <c r="L26" s="2">
        <v>1145.516129032258</v>
      </c>
      <c r="M26" s="2">
        <v>1142.8666666666668</v>
      </c>
      <c r="N26" s="2">
        <v>1138.2903225806454</v>
      </c>
      <c r="O26" s="2">
        <v>1159.9677419354839</v>
      </c>
    </row>
    <row r="27" spans="1:15" x14ac:dyDescent="0.25">
      <c r="A27" s="112" t="s">
        <v>142</v>
      </c>
      <c r="B27" t="s">
        <v>143</v>
      </c>
      <c r="C27" s="2">
        <v>12370.354838709678</v>
      </c>
      <c r="D27" s="2">
        <v>13906.316666666666</v>
      </c>
      <c r="E27" s="2">
        <v>13617.709677419356</v>
      </c>
      <c r="F27" s="2">
        <v>12873.466666666667</v>
      </c>
      <c r="G27" s="2">
        <v>12575.612903225807</v>
      </c>
      <c r="H27" s="2">
        <v>12424.435483870968</v>
      </c>
      <c r="I27" s="2">
        <v>12672.896551724138</v>
      </c>
      <c r="J27" s="2">
        <v>12282.064516129032</v>
      </c>
      <c r="K27" s="2">
        <v>12046.883333333333</v>
      </c>
      <c r="L27" s="2">
        <v>12658.145161290322</v>
      </c>
      <c r="M27" s="2">
        <v>12945.216666666667</v>
      </c>
      <c r="N27" s="2">
        <v>13584.516129032259</v>
      </c>
      <c r="O27" s="2">
        <v>14366.709677419356</v>
      </c>
    </row>
    <row r="28" spans="1:15" x14ac:dyDescent="0.25">
      <c r="A28" s="112" t="s">
        <v>387</v>
      </c>
      <c r="B28" t="s">
        <v>388</v>
      </c>
      <c r="C28" s="2">
        <v>4060.677419354839</v>
      </c>
      <c r="D28" s="2">
        <v>4424.7</v>
      </c>
      <c r="E28" s="2">
        <v>4962.7741935483873</v>
      </c>
      <c r="F28" s="2">
        <v>4480</v>
      </c>
      <c r="G28" s="2">
        <v>4535.322580645161</v>
      </c>
      <c r="H28" s="2">
        <v>3982.5483870967737</v>
      </c>
      <c r="I28" s="2">
        <v>4613.4827586206902</v>
      </c>
      <c r="J28" s="2">
        <v>4766.322580645161</v>
      </c>
      <c r="K28" s="2">
        <v>4868.9666666666672</v>
      </c>
      <c r="L28" s="2">
        <v>4474.354838709678</v>
      </c>
      <c r="M28" s="2">
        <v>3334.7999999999997</v>
      </c>
      <c r="N28" s="2">
        <v>2829.5806451612907</v>
      </c>
      <c r="O28" s="2">
        <v>2921.0322580645161</v>
      </c>
    </row>
    <row r="29" spans="1:15" x14ac:dyDescent="0.25">
      <c r="A29" s="112" t="s">
        <v>144</v>
      </c>
      <c r="B29" t="s">
        <v>145</v>
      </c>
      <c r="C29" s="2">
        <v>281.80645161290323</v>
      </c>
      <c r="D29" s="2">
        <v>341.59999999999997</v>
      </c>
      <c r="E29" s="2">
        <v>330.58064516129031</v>
      </c>
      <c r="F29" s="2">
        <v>305.2</v>
      </c>
      <c r="G29" s="2">
        <v>317.0322580645161</v>
      </c>
      <c r="H29" s="2">
        <v>330.58064516129031</v>
      </c>
      <c r="I29" s="2">
        <v>322.9655172413793</v>
      </c>
      <c r="J29" s="2">
        <v>498.58064516129025</v>
      </c>
      <c r="K29" s="2">
        <v>369.59999999999997</v>
      </c>
      <c r="L29" s="2">
        <v>317.0322580645161</v>
      </c>
      <c r="M29" s="2">
        <v>291.2</v>
      </c>
      <c r="N29" s="2">
        <v>317.0322580645161</v>
      </c>
      <c r="O29" s="2">
        <v>330.58064516129031</v>
      </c>
    </row>
    <row r="30" spans="1:15" x14ac:dyDescent="0.25">
      <c r="A30" s="112" t="s">
        <v>146</v>
      </c>
      <c r="B30" t="s">
        <v>147</v>
      </c>
      <c r="C30" s="2"/>
      <c r="D30" s="2">
        <v>764.4</v>
      </c>
      <c r="E30" s="2">
        <v>1191.8064516129032</v>
      </c>
      <c r="F30" s="2">
        <v>1231.5333333333333</v>
      </c>
      <c r="G30" s="2">
        <v>1006.8709677419355</v>
      </c>
      <c r="H30" s="2">
        <v>698.64516129032268</v>
      </c>
      <c r="I30" s="2">
        <v>571.10344827586209</v>
      </c>
      <c r="J30" s="2">
        <v>534.25806451612902</v>
      </c>
      <c r="K30" s="2">
        <v>552.06666666666661</v>
      </c>
      <c r="L30" s="2">
        <v>534.25806451612902</v>
      </c>
      <c r="M30" s="2">
        <v>552.06666666666661</v>
      </c>
      <c r="N30" s="2">
        <v>534.25806451612902</v>
      </c>
      <c r="O30" s="2">
        <v>534.25806451612902</v>
      </c>
    </row>
    <row r="31" spans="1:15" x14ac:dyDescent="0.25">
      <c r="A31" s="112" t="s">
        <v>148</v>
      </c>
      <c r="B31" t="s">
        <v>149</v>
      </c>
      <c r="C31" s="2">
        <v>11692.258064516129</v>
      </c>
      <c r="D31" s="2">
        <v>10687.833333333332</v>
      </c>
      <c r="E31" s="2">
        <v>11515</v>
      </c>
      <c r="F31" s="2">
        <v>11289.366666666667</v>
      </c>
      <c r="G31" s="2">
        <v>9736.0967741935474</v>
      </c>
      <c r="H31" s="2">
        <v>8820.6774193548372</v>
      </c>
      <c r="I31" s="2">
        <v>9204.2758620689656</v>
      </c>
      <c r="J31" s="2">
        <v>9953.5483870967746</v>
      </c>
      <c r="K31" s="2">
        <v>9432.5</v>
      </c>
      <c r="L31" s="2">
        <v>9107.6774193548372</v>
      </c>
      <c r="M31" s="2">
        <v>9982.4666666666672</v>
      </c>
      <c r="N31" s="2">
        <v>9786.9032258064526</v>
      </c>
      <c r="O31" s="2">
        <v>10443.322580645163</v>
      </c>
    </row>
    <row r="32" spans="1:15" x14ac:dyDescent="0.25">
      <c r="A32" s="112" t="s">
        <v>150</v>
      </c>
      <c r="B32" t="s">
        <v>151</v>
      </c>
      <c r="C32" s="2">
        <v>11189.161290322581</v>
      </c>
      <c r="D32" s="2">
        <v>10289.883333333333</v>
      </c>
      <c r="E32" s="2">
        <v>10755.951612903225</v>
      </c>
      <c r="F32" s="2">
        <v>11019.633333333333</v>
      </c>
      <c r="G32" s="2">
        <v>11003.322580645163</v>
      </c>
      <c r="H32" s="2">
        <v>9336.5322580645152</v>
      </c>
      <c r="I32" s="2">
        <v>8872.3793103448279</v>
      </c>
      <c r="J32" s="2">
        <v>10759.451612903225</v>
      </c>
      <c r="K32" s="2">
        <v>11722.550000000001</v>
      </c>
      <c r="L32" s="2">
        <v>11875.612903225807</v>
      </c>
      <c r="M32" s="2">
        <v>10590.416666666668</v>
      </c>
      <c r="N32" s="2">
        <v>10486.451612903225</v>
      </c>
      <c r="O32" s="2">
        <v>9816.0322580645152</v>
      </c>
    </row>
    <row r="33" spans="1:15" x14ac:dyDescent="0.25">
      <c r="A33" s="112" t="s">
        <v>152</v>
      </c>
      <c r="B33" t="s">
        <v>153</v>
      </c>
      <c r="C33" s="2">
        <v>17724.225806451614</v>
      </c>
      <c r="D33" s="2">
        <v>20913.666666666664</v>
      </c>
      <c r="E33" s="2">
        <v>20578.193548387095</v>
      </c>
      <c r="F33" s="2">
        <v>16843.983333333334</v>
      </c>
      <c r="G33" s="2">
        <v>15095.725806451614</v>
      </c>
      <c r="H33" s="2">
        <v>15646.693548387095</v>
      </c>
      <c r="I33" s="2">
        <v>16926.724137931033</v>
      </c>
      <c r="J33" s="2">
        <v>17527.096774193549</v>
      </c>
      <c r="K33" s="2">
        <v>19051.666666666664</v>
      </c>
      <c r="L33" s="2">
        <v>21427.56451612903</v>
      </c>
      <c r="M33" s="2">
        <v>18595.149999999998</v>
      </c>
      <c r="N33" s="2">
        <v>17984.467741935481</v>
      </c>
      <c r="O33" s="2">
        <v>19756.145161290326</v>
      </c>
    </row>
    <row r="34" spans="1:15" x14ac:dyDescent="0.25">
      <c r="A34" s="112" t="s">
        <v>154</v>
      </c>
      <c r="B34" t="s">
        <v>155</v>
      </c>
      <c r="C34" s="2">
        <v>2783.9677419354839</v>
      </c>
      <c r="D34" s="2">
        <v>2975.8166666666666</v>
      </c>
      <c r="E34" s="2">
        <v>3781.8064516129034</v>
      </c>
      <c r="F34" s="2">
        <v>2847.1333333333332</v>
      </c>
      <c r="G34" s="2">
        <v>2506.4516129032259</v>
      </c>
      <c r="H34" s="2">
        <v>2045.8064516129032</v>
      </c>
      <c r="I34" s="2">
        <v>2346.2068965517242</v>
      </c>
      <c r="J34" s="2">
        <v>3006.6129032258063</v>
      </c>
      <c r="K34" s="2">
        <v>3003.35</v>
      </c>
      <c r="L34" s="2">
        <v>2901.1612903225805</v>
      </c>
      <c r="M34" s="2">
        <v>2467.2666666666664</v>
      </c>
      <c r="N34" s="2">
        <v>2367.3548387096776</v>
      </c>
      <c r="O34" s="2">
        <v>2268.4516129032259</v>
      </c>
    </row>
    <row r="35" spans="1:15" x14ac:dyDescent="0.25">
      <c r="A35" s="112" t="s">
        <v>156</v>
      </c>
      <c r="B35" t="s">
        <v>157</v>
      </c>
      <c r="C35" s="2">
        <v>3478.322580645161</v>
      </c>
      <c r="D35" s="2">
        <v>3001.6</v>
      </c>
      <c r="E35" s="2">
        <v>4095.4516129032263</v>
      </c>
      <c r="F35" s="2">
        <v>3287.9</v>
      </c>
      <c r="G35" s="2">
        <v>2465.5806451612907</v>
      </c>
      <c r="H35" s="2">
        <v>1672.0967741935483</v>
      </c>
      <c r="I35" s="2">
        <v>2740.1379310344828</v>
      </c>
      <c r="J35" s="2">
        <v>4986.5967741935483</v>
      </c>
      <c r="K35" s="2">
        <v>4198.95</v>
      </c>
      <c r="L35" s="2">
        <v>3692.3870967741937</v>
      </c>
      <c r="M35" s="2">
        <v>3275.2999999999997</v>
      </c>
      <c r="N35" s="2">
        <v>3267.8709677419351</v>
      </c>
      <c r="O35" s="2">
        <v>2374.8064516129034</v>
      </c>
    </row>
    <row r="36" spans="1:15" x14ac:dyDescent="0.25">
      <c r="A36" s="112" t="s">
        <v>158</v>
      </c>
      <c r="B36" t="s">
        <v>159</v>
      </c>
      <c r="C36" s="2">
        <v>4205.1935483870966</v>
      </c>
      <c r="D36" s="2">
        <v>4069.4500000000003</v>
      </c>
      <c r="E36" s="2">
        <v>3820.8709677419356</v>
      </c>
      <c r="F36" s="2">
        <v>3294.9</v>
      </c>
      <c r="G36" s="2">
        <v>3202.8387096774195</v>
      </c>
      <c r="H36" s="2">
        <v>2944.2903225806454</v>
      </c>
      <c r="I36" s="2">
        <v>2913.2068965517242</v>
      </c>
      <c r="J36" s="2">
        <v>3001.4193548387093</v>
      </c>
      <c r="K36" s="2">
        <v>2661.0499999999997</v>
      </c>
      <c r="L36" s="2">
        <v>2551.6129032258063</v>
      </c>
      <c r="M36" s="2">
        <v>2830.7999999999997</v>
      </c>
      <c r="N36" s="2">
        <v>2872.483870967742</v>
      </c>
      <c r="O36" s="2">
        <v>2624.5483870967741</v>
      </c>
    </row>
    <row r="37" spans="1:15" x14ac:dyDescent="0.25">
      <c r="A37" s="112" t="s">
        <v>160</v>
      </c>
      <c r="B37" t="s">
        <v>161</v>
      </c>
      <c r="C37" s="2">
        <v>3709.5483870967737</v>
      </c>
      <c r="D37" s="2">
        <v>3597.0666666666666</v>
      </c>
      <c r="E37" s="2">
        <v>3967.4193548387093</v>
      </c>
      <c r="F37" s="2">
        <v>3651.0833333333335</v>
      </c>
      <c r="G37" s="2">
        <v>3263.3548387096776</v>
      </c>
      <c r="H37" s="2">
        <v>3265.2741935483868</v>
      </c>
      <c r="I37" s="2">
        <v>3154.8275862068963</v>
      </c>
      <c r="J37" s="2">
        <v>3510.7258064516132</v>
      </c>
      <c r="K37" s="2">
        <v>3668</v>
      </c>
      <c r="L37" s="2">
        <v>3666.1935483870966</v>
      </c>
      <c r="M37" s="2">
        <v>3853.7333333333331</v>
      </c>
      <c r="N37" s="2">
        <v>3845.9354838709673</v>
      </c>
      <c r="O37" s="2">
        <v>3544.0322580645161</v>
      </c>
    </row>
    <row r="38" spans="1:15" x14ac:dyDescent="0.25">
      <c r="A38" s="112" t="s">
        <v>162</v>
      </c>
      <c r="B38" t="s">
        <v>163</v>
      </c>
      <c r="C38" s="2">
        <v>20390.322580645163</v>
      </c>
      <c r="D38" s="2">
        <v>21752.033333333333</v>
      </c>
      <c r="E38" s="2">
        <v>24023.322580645163</v>
      </c>
      <c r="F38" s="2">
        <v>21539.233333333334</v>
      </c>
      <c r="G38" s="2">
        <v>19753.774193548386</v>
      </c>
      <c r="H38" s="2">
        <v>19895.580645161288</v>
      </c>
      <c r="I38" s="2">
        <v>22748.551724137931</v>
      </c>
      <c r="J38" s="2">
        <v>24309.870967741936</v>
      </c>
      <c r="K38" s="2">
        <v>23175.366666666669</v>
      </c>
      <c r="L38" s="2">
        <v>24646.548387096773</v>
      </c>
      <c r="M38" s="2">
        <v>21783.3</v>
      </c>
      <c r="N38" s="2">
        <v>21640.612903225807</v>
      </c>
      <c r="O38" s="2">
        <v>22866.06451612903</v>
      </c>
    </row>
    <row r="39" spans="1:15" x14ac:dyDescent="0.25">
      <c r="A39" s="112" t="s">
        <v>164</v>
      </c>
      <c r="B39" t="s">
        <v>165</v>
      </c>
      <c r="C39" s="2">
        <v>9416.5806451612898</v>
      </c>
      <c r="D39" s="2">
        <v>9122.4</v>
      </c>
      <c r="E39" s="2">
        <v>9446.1612903225814</v>
      </c>
      <c r="F39" s="2">
        <v>9952.0166666666664</v>
      </c>
      <c r="G39" s="2">
        <v>10046.354838709678</v>
      </c>
      <c r="H39" s="2">
        <v>9017.5806451612898</v>
      </c>
      <c r="I39" s="2">
        <v>8625.4482758620688</v>
      </c>
      <c r="J39" s="2">
        <v>9641.5967741935474</v>
      </c>
      <c r="K39" s="2">
        <v>10100.65</v>
      </c>
      <c r="L39" s="2">
        <v>10018.693548387097</v>
      </c>
      <c r="M39" s="2">
        <v>9173.15</v>
      </c>
      <c r="N39" s="2">
        <v>8986.1935483870966</v>
      </c>
      <c r="O39" s="2">
        <v>8544.854838709678</v>
      </c>
    </row>
    <row r="40" spans="1:15" x14ac:dyDescent="0.25">
      <c r="A40" s="112" t="s">
        <v>166</v>
      </c>
      <c r="B40" t="s">
        <v>167</v>
      </c>
      <c r="C40" s="2">
        <v>31993.61290322581</v>
      </c>
      <c r="D40" s="2">
        <v>32159.633333333335</v>
      </c>
      <c r="E40" s="2">
        <v>32203.838709677424</v>
      </c>
      <c r="F40" s="2">
        <v>31404.799999999996</v>
      </c>
      <c r="G40" s="2">
        <v>29053.048387096773</v>
      </c>
      <c r="H40" s="2">
        <v>27660.5</v>
      </c>
      <c r="I40" s="2">
        <v>29507.896551724138</v>
      </c>
      <c r="J40" s="2">
        <v>30222.161290322576</v>
      </c>
      <c r="K40" s="2">
        <v>31883.016666666663</v>
      </c>
      <c r="L40" s="2">
        <v>31846.048387096773</v>
      </c>
      <c r="M40" s="2">
        <v>26644.683333333334</v>
      </c>
      <c r="N40" s="2">
        <v>24959.06451612903</v>
      </c>
      <c r="O40" s="2">
        <v>24247.887096774193</v>
      </c>
    </row>
    <row r="41" spans="1:15" x14ac:dyDescent="0.25">
      <c r="A41" s="112" t="s">
        <v>168</v>
      </c>
      <c r="B41" t="s">
        <v>169</v>
      </c>
      <c r="C41" s="2">
        <v>914.9677419354839</v>
      </c>
      <c r="D41" s="2">
        <v>1664.8333333333335</v>
      </c>
      <c r="E41" s="2">
        <v>1814.8064516129032</v>
      </c>
      <c r="F41" s="2">
        <v>1911.9333333333334</v>
      </c>
      <c r="G41" s="2">
        <v>1960.677419354839</v>
      </c>
      <c r="H41" s="2">
        <v>1874.4193548387095</v>
      </c>
      <c r="I41" s="2">
        <v>1899.8965517241377</v>
      </c>
      <c r="J41" s="2">
        <v>2024.3548387096773</v>
      </c>
      <c r="K41" s="2">
        <v>1843.3333333333333</v>
      </c>
      <c r="L41" s="2">
        <v>1837.8387096774195</v>
      </c>
      <c r="M41" s="2">
        <v>1820.9333333333334</v>
      </c>
      <c r="N41" s="2">
        <v>1805.7741935483868</v>
      </c>
      <c r="O41" s="2">
        <v>1900.6129032258063</v>
      </c>
    </row>
    <row r="42" spans="1:15" x14ac:dyDescent="0.25">
      <c r="A42" s="112" t="s">
        <v>170</v>
      </c>
      <c r="B42" t="s">
        <v>171</v>
      </c>
      <c r="C42" s="2">
        <v>350.90322580645164</v>
      </c>
      <c r="D42" s="2">
        <v>298.2</v>
      </c>
      <c r="E42" s="2">
        <v>317.0322580645161</v>
      </c>
      <c r="F42" s="2">
        <v>327.59999999999997</v>
      </c>
      <c r="G42" s="2">
        <v>281.80645161290323</v>
      </c>
      <c r="H42" s="2">
        <v>105.67741935483872</v>
      </c>
      <c r="I42" s="2">
        <v>165.10344827586206</v>
      </c>
      <c r="J42" s="2">
        <v>344.12903225806451</v>
      </c>
      <c r="K42" s="2">
        <v>327.59999999999997</v>
      </c>
      <c r="L42" s="2">
        <v>317.0322580645161</v>
      </c>
      <c r="M42" s="2">
        <v>291.2</v>
      </c>
      <c r="N42" s="2">
        <v>317.0322580645161</v>
      </c>
      <c r="O42" s="2">
        <v>140.90322580645162</v>
      </c>
    </row>
    <row r="43" spans="1:15" x14ac:dyDescent="0.25">
      <c r="A43" s="112" t="s">
        <v>172</v>
      </c>
      <c r="B43" t="s">
        <v>173</v>
      </c>
      <c r="C43" s="2">
        <v>11515</v>
      </c>
      <c r="D43" s="2">
        <v>12929.466666666667</v>
      </c>
      <c r="E43" s="2">
        <v>14424.854838709676</v>
      </c>
      <c r="F43" s="2">
        <v>11674.6</v>
      </c>
      <c r="G43" s="2">
        <v>8101.5967741935474</v>
      </c>
      <c r="H43" s="2">
        <v>8311.145161290322</v>
      </c>
      <c r="I43" s="2">
        <v>8661.6551724137935</v>
      </c>
      <c r="J43" s="2">
        <v>11260.290322580644</v>
      </c>
      <c r="K43" s="2">
        <v>11837.816666666666</v>
      </c>
      <c r="L43" s="2">
        <v>12300.016129032259</v>
      </c>
      <c r="M43" s="2">
        <v>13439.65</v>
      </c>
      <c r="N43" s="2">
        <v>13207.306451612903</v>
      </c>
      <c r="O43" s="2">
        <v>11426.596774193547</v>
      </c>
    </row>
    <row r="44" spans="1:15" x14ac:dyDescent="0.25">
      <c r="A44" s="112" t="s">
        <v>389</v>
      </c>
      <c r="B44" t="s">
        <v>390</v>
      </c>
      <c r="C44" s="2">
        <v>1715.2258064516129</v>
      </c>
      <c r="D44" s="2">
        <v>1761.2</v>
      </c>
      <c r="E44" s="2">
        <v>1858.8387096774195</v>
      </c>
      <c r="F44" s="2">
        <v>2307.9</v>
      </c>
      <c r="G44" s="2">
        <v>2146.0645161290322</v>
      </c>
      <c r="H44" s="2">
        <v>1929.9677419354837</v>
      </c>
      <c r="I44" s="2">
        <v>2207.1724137931037</v>
      </c>
      <c r="J44" s="2">
        <v>2141.322580645161</v>
      </c>
      <c r="K44" s="2">
        <v>2223.9</v>
      </c>
      <c r="L44" s="2">
        <v>2434.6451612903224</v>
      </c>
      <c r="M44" s="2">
        <v>2030</v>
      </c>
      <c r="N44" s="2">
        <v>1387.3548387096773</v>
      </c>
      <c r="O44" s="2">
        <v>1377.8709677419356</v>
      </c>
    </row>
    <row r="45" spans="1:15" x14ac:dyDescent="0.25">
      <c r="A45" s="112" t="s">
        <v>174</v>
      </c>
      <c r="B45" t="s">
        <v>175</v>
      </c>
      <c r="C45" s="2">
        <v>4108.5483870967737</v>
      </c>
      <c r="D45" s="2">
        <v>4715.4333333333334</v>
      </c>
      <c r="E45" s="2">
        <v>4360.322580645161</v>
      </c>
      <c r="F45" s="2">
        <v>4401.8333333333339</v>
      </c>
      <c r="G45" s="2">
        <v>4227.322580645161</v>
      </c>
      <c r="H45" s="2">
        <v>3596.0806451612907</v>
      </c>
      <c r="I45" s="2">
        <v>3366.0344827586209</v>
      </c>
      <c r="J45" s="2">
        <v>4404.354838709678</v>
      </c>
      <c r="K45" s="2">
        <v>4403.9333333333334</v>
      </c>
      <c r="L45" s="2">
        <v>4532.3870967741932</v>
      </c>
      <c r="M45" s="2">
        <v>4497.9666666666672</v>
      </c>
      <c r="N45" s="2">
        <v>4531.9354838709678</v>
      </c>
      <c r="O45" s="2">
        <v>4697.9032258064517</v>
      </c>
    </row>
    <row r="46" spans="1:15" x14ac:dyDescent="0.25">
      <c r="A46" s="112" t="s">
        <v>176</v>
      </c>
      <c r="B46" t="s">
        <v>177</v>
      </c>
      <c r="C46" s="2">
        <v>1394.8064516129032</v>
      </c>
      <c r="D46" s="2">
        <v>1617.1166666666668</v>
      </c>
      <c r="E46" s="2">
        <v>1721.5483870967741</v>
      </c>
      <c r="F46" s="2">
        <v>1538.3666666666668</v>
      </c>
      <c r="G46" s="2">
        <v>1472.9354838709676</v>
      </c>
      <c r="H46" s="2">
        <v>1422.3548387096773</v>
      </c>
      <c r="I46" s="2">
        <v>1436.4482758620688</v>
      </c>
      <c r="J46" s="2">
        <v>1645.9032258064517</v>
      </c>
      <c r="K46" s="2">
        <v>1511.5333333333333</v>
      </c>
      <c r="L46" s="2">
        <v>1523.0645161290324</v>
      </c>
      <c r="M46" s="2">
        <v>1466.5</v>
      </c>
      <c r="N46" s="2">
        <v>1409.258064516129</v>
      </c>
      <c r="O46" s="2">
        <v>1440.8709677419356</v>
      </c>
    </row>
    <row r="47" spans="1:15" x14ac:dyDescent="0.25">
      <c r="A47" s="112" t="s">
        <v>178</v>
      </c>
      <c r="B47" t="s">
        <v>179</v>
      </c>
      <c r="C47" s="2">
        <v>532</v>
      </c>
      <c r="D47" s="2">
        <v>1041.95</v>
      </c>
      <c r="E47" s="2">
        <v>840.90322580645159</v>
      </c>
      <c r="F47" s="2">
        <v>1204.3500000000001</v>
      </c>
      <c r="G47" s="2">
        <v>1509.8548387096773</v>
      </c>
      <c r="H47" s="2">
        <v>1280.0967741935483</v>
      </c>
      <c r="I47" s="2">
        <v>1221.1379310344828</v>
      </c>
      <c r="J47" s="2">
        <v>1279.0806451612902</v>
      </c>
      <c r="K47" s="2">
        <v>1260.2333333333333</v>
      </c>
      <c r="L47" s="2">
        <v>853.54838709677415</v>
      </c>
      <c r="M47" s="2">
        <v>532</v>
      </c>
      <c r="N47" s="2">
        <v>532</v>
      </c>
      <c r="O47" s="2">
        <v>532</v>
      </c>
    </row>
    <row r="48" spans="1:15" x14ac:dyDescent="0.25">
      <c r="A48" s="112" t="s">
        <v>180</v>
      </c>
      <c r="B48" t="s">
        <v>181</v>
      </c>
      <c r="C48" s="2">
        <v>308.90322580645164</v>
      </c>
      <c r="D48" s="2">
        <v>376.59999999999997</v>
      </c>
      <c r="E48" s="2">
        <v>344.12903225806451</v>
      </c>
      <c r="F48" s="2">
        <v>341.59999999999997</v>
      </c>
      <c r="G48" s="2">
        <v>589.35483870967732</v>
      </c>
      <c r="H48" s="2">
        <v>330.58064516129031</v>
      </c>
      <c r="I48" s="2">
        <v>330.20689655172413</v>
      </c>
      <c r="J48" s="2">
        <v>505.35483870967738</v>
      </c>
      <c r="K48" s="2">
        <v>334.59999999999997</v>
      </c>
      <c r="L48" s="2">
        <v>317.0322580645161</v>
      </c>
      <c r="M48" s="2">
        <v>291.2</v>
      </c>
      <c r="N48" s="2">
        <v>317.0322580645161</v>
      </c>
      <c r="O48" s="2">
        <v>330.58064516129031</v>
      </c>
    </row>
    <row r="49" spans="1:15" x14ac:dyDescent="0.25">
      <c r="A49" s="112" t="s">
        <v>182</v>
      </c>
      <c r="B49" t="s">
        <v>183</v>
      </c>
      <c r="C49" s="2">
        <v>344.12903225806451</v>
      </c>
      <c r="D49" s="2">
        <v>340.2</v>
      </c>
      <c r="E49" s="2">
        <v>323.80645161290323</v>
      </c>
      <c r="F49" s="2">
        <v>435.40000000000003</v>
      </c>
      <c r="G49" s="2">
        <v>315.67741935483866</v>
      </c>
      <c r="H49" s="2">
        <v>344.12903225806451</v>
      </c>
      <c r="I49" s="2">
        <v>353.37931034482762</v>
      </c>
      <c r="J49" s="2">
        <v>317.0322580645161</v>
      </c>
      <c r="K49" s="2">
        <v>305.2</v>
      </c>
      <c r="L49" s="2">
        <v>317.0322580645161</v>
      </c>
      <c r="M49" s="2">
        <v>364</v>
      </c>
      <c r="N49" s="2">
        <v>457.93548387096774</v>
      </c>
      <c r="O49" s="2">
        <v>414.58064516129031</v>
      </c>
    </row>
    <row r="50" spans="1:15" x14ac:dyDescent="0.25">
      <c r="A50" s="112" t="s">
        <v>184</v>
      </c>
      <c r="B50" t="s">
        <v>185</v>
      </c>
      <c r="C50" s="2">
        <v>325.16129032258067</v>
      </c>
      <c r="D50" s="2">
        <v>378</v>
      </c>
      <c r="E50" s="2">
        <v>365.80645161290323</v>
      </c>
      <c r="F50" s="2">
        <v>336</v>
      </c>
      <c r="G50" s="2">
        <v>365.80645161290323</v>
      </c>
      <c r="H50" s="2">
        <v>365.80645161290323</v>
      </c>
      <c r="I50" s="2">
        <v>347.58620689655174</v>
      </c>
      <c r="J50" s="2">
        <v>365.80645161290323</v>
      </c>
      <c r="K50" s="2">
        <v>378</v>
      </c>
      <c r="L50" s="2">
        <v>365.80645161290323</v>
      </c>
      <c r="M50" s="2">
        <v>336</v>
      </c>
      <c r="N50" s="2">
        <v>365.80645161290323</v>
      </c>
      <c r="O50" s="2">
        <v>365.80645161290323</v>
      </c>
    </row>
    <row r="51" spans="1:15" x14ac:dyDescent="0.25">
      <c r="A51" s="112" t="s">
        <v>440</v>
      </c>
      <c r="B51" t="s">
        <v>441</v>
      </c>
      <c r="C51" s="2"/>
      <c r="D51" s="2"/>
      <c r="E51" s="2">
        <v>42</v>
      </c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x14ac:dyDescent="0.25">
      <c r="A52" s="112" t="s">
        <v>186</v>
      </c>
      <c r="B52" t="s">
        <v>187</v>
      </c>
      <c r="C52" s="2">
        <v>2449.0967741935483</v>
      </c>
      <c r="D52" s="2">
        <v>2650.9</v>
      </c>
      <c r="E52" s="2">
        <v>2665.4193548387093</v>
      </c>
      <c r="F52" s="2">
        <v>2594.2000000000003</v>
      </c>
      <c r="G52" s="2">
        <v>2583.2258064516132</v>
      </c>
      <c r="H52" s="2">
        <v>2809.483870967742</v>
      </c>
      <c r="I52" s="2">
        <v>2446.3793103448274</v>
      </c>
      <c r="J52" s="2">
        <v>2548.4516129032259</v>
      </c>
      <c r="K52" s="2">
        <v>2427.833333333333</v>
      </c>
      <c r="L52" s="2">
        <v>2674</v>
      </c>
      <c r="M52" s="2">
        <v>2514.4</v>
      </c>
      <c r="N52" s="2">
        <v>2387.4516129032259</v>
      </c>
      <c r="O52" s="2">
        <v>2623.4193548387093</v>
      </c>
    </row>
    <row r="53" spans="1:15" x14ac:dyDescent="0.25">
      <c r="A53" s="112" t="s">
        <v>188</v>
      </c>
      <c r="B53" t="s">
        <v>189</v>
      </c>
      <c r="C53" s="2">
        <v>268.48387096774189</v>
      </c>
      <c r="D53" s="2">
        <v>287.7</v>
      </c>
      <c r="E53" s="2">
        <v>247.48387096774192</v>
      </c>
      <c r="F53" s="2">
        <v>287.7</v>
      </c>
      <c r="G53" s="2">
        <v>278.41935483870969</v>
      </c>
      <c r="H53" s="2">
        <v>278.41935483870969</v>
      </c>
      <c r="I53" s="2">
        <v>264.55172413793105</v>
      </c>
      <c r="J53" s="2">
        <v>278.41935483870969</v>
      </c>
      <c r="K53" s="2">
        <v>255.73333333333332</v>
      </c>
      <c r="L53" s="2">
        <v>278.41935483870969</v>
      </c>
      <c r="M53" s="2">
        <v>287.7</v>
      </c>
      <c r="N53" s="2">
        <v>278.41935483870969</v>
      </c>
      <c r="O53" s="2">
        <v>278.41935483870969</v>
      </c>
    </row>
    <row r="54" spans="1:15" x14ac:dyDescent="0.25">
      <c r="A54" s="112" t="s">
        <v>190</v>
      </c>
      <c r="B54" t="s">
        <v>191</v>
      </c>
      <c r="C54" s="2">
        <v>344.12903225806451</v>
      </c>
      <c r="D54" s="2">
        <v>291.2</v>
      </c>
      <c r="E54" s="2">
        <v>317.0322580645161</v>
      </c>
      <c r="F54" s="2">
        <v>327.59999999999997</v>
      </c>
      <c r="G54" s="2">
        <v>295.35483870967744</v>
      </c>
      <c r="H54" s="2">
        <v>105.67741935483872</v>
      </c>
      <c r="I54" s="2">
        <v>188.27586206896552</v>
      </c>
      <c r="J54" s="2">
        <v>323.80645161290323</v>
      </c>
      <c r="K54" s="2">
        <v>326.2</v>
      </c>
      <c r="L54" s="2">
        <v>317.0322580645161</v>
      </c>
      <c r="M54" s="2">
        <v>327.59999999999997</v>
      </c>
      <c r="N54" s="2">
        <v>281.80645161290323</v>
      </c>
      <c r="O54" s="2">
        <v>330.58064516129031</v>
      </c>
    </row>
    <row r="55" spans="1:15" x14ac:dyDescent="0.25">
      <c r="A55" s="112" t="s">
        <v>391</v>
      </c>
      <c r="B55" t="s">
        <v>392</v>
      </c>
      <c r="C55" s="2">
        <v>2044.4516129032259</v>
      </c>
      <c r="D55" s="2">
        <v>1978.2000000000003</v>
      </c>
      <c r="E55" s="2">
        <v>1926.5806451612905</v>
      </c>
      <c r="F55" s="2">
        <v>855.4</v>
      </c>
      <c r="G55" s="2">
        <v>701.35483870967732</v>
      </c>
      <c r="H55" s="2">
        <v>639.03225806451621</v>
      </c>
      <c r="I55" s="2">
        <v>611.65517241379314</v>
      </c>
      <c r="J55" s="2">
        <v>768.19354838709671</v>
      </c>
      <c r="K55" s="2">
        <v>1158.0333333333333</v>
      </c>
      <c r="L55" s="2">
        <v>1745.0322580645161</v>
      </c>
      <c r="M55" s="2">
        <v>1866.2000000000003</v>
      </c>
      <c r="N55" s="2">
        <v>1985.741935483871</v>
      </c>
      <c r="O55" s="2">
        <v>2058.677419354839</v>
      </c>
    </row>
    <row r="56" spans="1:15" x14ac:dyDescent="0.25">
      <c r="A56" s="112" t="s">
        <v>192</v>
      </c>
      <c r="B56" t="s">
        <v>193</v>
      </c>
      <c r="C56" s="2">
        <v>5948.645161290322</v>
      </c>
      <c r="D56" s="2">
        <v>6296.5</v>
      </c>
      <c r="E56" s="2">
        <v>6521.5161290322576</v>
      </c>
      <c r="F56" s="2">
        <v>6245.6333333333332</v>
      </c>
      <c r="G56" s="2">
        <v>6113.0322580645161</v>
      </c>
      <c r="H56" s="2">
        <v>4907.9032258064517</v>
      </c>
      <c r="I56" s="2">
        <v>4928.7241379310344</v>
      </c>
      <c r="J56" s="2">
        <v>5310.2903225806449</v>
      </c>
      <c r="K56" s="2">
        <v>4917.2666666666664</v>
      </c>
      <c r="L56" s="2">
        <v>5031.4193548387093</v>
      </c>
      <c r="M56" s="2">
        <v>5901.2333333333336</v>
      </c>
      <c r="N56" s="2">
        <v>5887</v>
      </c>
      <c r="O56" s="2">
        <v>5232.6129032258068</v>
      </c>
    </row>
    <row r="57" spans="1:15" x14ac:dyDescent="0.25">
      <c r="A57" s="112" t="s">
        <v>194</v>
      </c>
      <c r="B57" t="s">
        <v>195</v>
      </c>
      <c r="C57" s="2">
        <v>317.0322580645161</v>
      </c>
      <c r="D57" s="2">
        <v>319.2</v>
      </c>
      <c r="E57" s="2">
        <v>330.58064516129031</v>
      </c>
      <c r="F57" s="2">
        <v>341.59999999999997</v>
      </c>
      <c r="G57" s="2">
        <v>308.90322580645164</v>
      </c>
      <c r="H57" s="2">
        <v>317.0322580645161</v>
      </c>
      <c r="I57" s="2">
        <v>344.68965517241378</v>
      </c>
      <c r="J57" s="2">
        <v>344.12903225806451</v>
      </c>
      <c r="K57" s="2">
        <v>334.59999999999997</v>
      </c>
      <c r="L57" s="2">
        <v>317.0322580645161</v>
      </c>
      <c r="M57" s="2">
        <v>327.59999999999997</v>
      </c>
      <c r="N57" s="2">
        <v>281.80645161290323</v>
      </c>
      <c r="O57" s="2">
        <v>330.58064516129031</v>
      </c>
    </row>
    <row r="58" spans="1:15" x14ac:dyDescent="0.25">
      <c r="A58" s="112" t="s">
        <v>196</v>
      </c>
      <c r="B58" t="s">
        <v>197</v>
      </c>
      <c r="C58" s="2">
        <v>317.0322580645161</v>
      </c>
      <c r="D58" s="2">
        <v>291.2</v>
      </c>
      <c r="E58" s="2">
        <v>317.0322580645161</v>
      </c>
      <c r="F58" s="2">
        <v>348.59999999999997</v>
      </c>
      <c r="G58" s="2">
        <v>436.25806451612902</v>
      </c>
      <c r="H58" s="2">
        <v>317.0322580645161</v>
      </c>
      <c r="I58" s="2">
        <v>367.86206896551721</v>
      </c>
      <c r="J58" s="2">
        <v>317.0322580645161</v>
      </c>
      <c r="K58" s="2">
        <v>291.2</v>
      </c>
      <c r="L58" s="2">
        <v>317.0322580645161</v>
      </c>
      <c r="M58" s="2">
        <v>327.59999999999997</v>
      </c>
      <c r="N58" s="2">
        <v>281.80645161290323</v>
      </c>
      <c r="O58" s="2">
        <v>323.80645161290323</v>
      </c>
    </row>
    <row r="59" spans="1:15" x14ac:dyDescent="0.25">
      <c r="A59" s="112" t="s">
        <v>198</v>
      </c>
      <c r="B59" t="s">
        <v>199</v>
      </c>
      <c r="C59" s="2">
        <v>281.80645161290323</v>
      </c>
      <c r="D59" s="2">
        <v>334.59999999999997</v>
      </c>
      <c r="E59" s="2">
        <v>317.0322580645161</v>
      </c>
      <c r="F59" s="2">
        <v>298.2</v>
      </c>
      <c r="G59" s="2">
        <v>330.58064516129031</v>
      </c>
      <c r="H59" s="2">
        <v>317.0322580645161</v>
      </c>
      <c r="I59" s="2">
        <v>301.24137931034483</v>
      </c>
      <c r="J59" s="2">
        <v>317.0322580645161</v>
      </c>
      <c r="K59" s="2">
        <v>327.59999999999997</v>
      </c>
      <c r="L59" s="2">
        <v>317.0322580645161</v>
      </c>
      <c r="M59" s="2">
        <v>291.2</v>
      </c>
      <c r="N59" s="2">
        <v>317.0322580645161</v>
      </c>
      <c r="O59" s="2">
        <v>317.0322580645161</v>
      </c>
    </row>
    <row r="60" spans="1:15" x14ac:dyDescent="0.25">
      <c r="A60" s="112" t="s">
        <v>200</v>
      </c>
      <c r="B60" t="s">
        <v>201</v>
      </c>
      <c r="C60" s="2">
        <v>690.96774193548379</v>
      </c>
      <c r="D60" s="2">
        <v>714</v>
      </c>
      <c r="E60" s="2">
        <v>731.61290322580646</v>
      </c>
      <c r="F60" s="2">
        <v>708.4</v>
      </c>
      <c r="G60" s="2">
        <v>690.96774193548379</v>
      </c>
      <c r="H60" s="2">
        <v>690.96774193548379</v>
      </c>
      <c r="I60" s="2">
        <v>722.68965517241372</v>
      </c>
      <c r="J60" s="2">
        <v>742.45161290322585</v>
      </c>
      <c r="K60" s="2">
        <v>700</v>
      </c>
      <c r="L60" s="2">
        <v>715.35483870967732</v>
      </c>
      <c r="M60" s="2">
        <v>669.19999999999993</v>
      </c>
      <c r="N60" s="2">
        <v>642.19354838709671</v>
      </c>
      <c r="O60" s="2">
        <v>709.9354838709678</v>
      </c>
    </row>
    <row r="61" spans="1:15" x14ac:dyDescent="0.25">
      <c r="A61" s="112" t="s">
        <v>202</v>
      </c>
      <c r="B61" t="s">
        <v>203</v>
      </c>
      <c r="C61" s="2">
        <v>281.80645161290323</v>
      </c>
      <c r="D61" s="2">
        <v>327.59999999999997</v>
      </c>
      <c r="E61" s="2">
        <v>323.80645161290323</v>
      </c>
      <c r="F61" s="2">
        <v>291.2</v>
      </c>
      <c r="G61" s="2">
        <v>498.58064516129025</v>
      </c>
      <c r="H61" s="2">
        <v>357.67741935483866</v>
      </c>
      <c r="I61" s="2">
        <v>330.20689655172413</v>
      </c>
      <c r="J61" s="2">
        <v>330.58064516129031</v>
      </c>
      <c r="K61" s="2">
        <v>334.59999999999997</v>
      </c>
      <c r="L61" s="2">
        <v>317.0322580645161</v>
      </c>
      <c r="M61" s="2">
        <v>291.2</v>
      </c>
      <c r="N61" s="2">
        <v>317.0322580645161</v>
      </c>
      <c r="O61" s="2">
        <v>317.0322580645161</v>
      </c>
    </row>
    <row r="62" spans="1:15" x14ac:dyDescent="0.25">
      <c r="A62" s="112" t="s">
        <v>393</v>
      </c>
      <c r="B62" t="s">
        <v>394</v>
      </c>
      <c r="C62" s="2">
        <v>2030</v>
      </c>
      <c r="D62" s="2">
        <v>1999.2000000000003</v>
      </c>
      <c r="E62" s="2">
        <v>2030</v>
      </c>
      <c r="F62" s="2">
        <v>2042.6000000000001</v>
      </c>
      <c r="G62" s="2">
        <v>2828</v>
      </c>
      <c r="H62" s="2">
        <v>2912</v>
      </c>
      <c r="I62" s="2">
        <v>2986.8275862068963</v>
      </c>
      <c r="J62" s="2">
        <v>3112.0645161290322</v>
      </c>
      <c r="K62" s="2">
        <v>2410.7999999999997</v>
      </c>
      <c r="L62" s="2">
        <v>2429</v>
      </c>
      <c r="M62" s="2">
        <v>2329.3666666666668</v>
      </c>
      <c r="N62" s="2">
        <v>2422.677419354839</v>
      </c>
      <c r="O62" s="2">
        <v>2434.8709677419351</v>
      </c>
    </row>
    <row r="63" spans="1:15" x14ac:dyDescent="0.25">
      <c r="A63" s="112" t="s">
        <v>204</v>
      </c>
      <c r="B63" t="s">
        <v>205</v>
      </c>
      <c r="C63" s="2">
        <v>398.32258064516134</v>
      </c>
      <c r="D63" s="2">
        <v>363.06666666666666</v>
      </c>
      <c r="E63" s="2">
        <v>433.09677419354836</v>
      </c>
      <c r="F63" s="2">
        <v>415.56666666666666</v>
      </c>
      <c r="G63" s="2">
        <v>402.16129032258067</v>
      </c>
      <c r="H63" s="2">
        <v>402.16129032258067</v>
      </c>
      <c r="I63" s="2">
        <v>429.89655172413796</v>
      </c>
      <c r="J63" s="2">
        <v>402.16129032258067</v>
      </c>
      <c r="K63" s="2">
        <v>399.58333333333337</v>
      </c>
      <c r="L63" s="2">
        <v>402.16129032258067</v>
      </c>
      <c r="M63" s="2">
        <v>415.56666666666666</v>
      </c>
      <c r="N63" s="2">
        <v>402.16129032258067</v>
      </c>
      <c r="O63" s="2">
        <v>402.16129032258067</v>
      </c>
    </row>
    <row r="64" spans="1:15" x14ac:dyDescent="0.25">
      <c r="A64" s="112" t="s">
        <v>206</v>
      </c>
      <c r="B64" t="s">
        <v>207</v>
      </c>
      <c r="C64" s="2">
        <v>7691.645161290322</v>
      </c>
      <c r="D64" s="2">
        <v>6512.8</v>
      </c>
      <c r="E64" s="2">
        <v>7730.0322580645161</v>
      </c>
      <c r="F64" s="2">
        <v>7282.6833333333343</v>
      </c>
      <c r="G64" s="2">
        <v>7031.6129032258068</v>
      </c>
      <c r="H64" s="2">
        <v>6654.9677419354839</v>
      </c>
      <c r="I64" s="2">
        <v>6324.8620689655172</v>
      </c>
      <c r="J64" s="2">
        <v>7215.0806451612907</v>
      </c>
      <c r="K64" s="2">
        <v>8158.2666666666664</v>
      </c>
      <c r="L64" s="2">
        <v>8288</v>
      </c>
      <c r="M64" s="2">
        <v>8288</v>
      </c>
      <c r="N64" s="2">
        <v>8288</v>
      </c>
      <c r="O64" s="2">
        <v>6467.7741935483873</v>
      </c>
    </row>
    <row r="65" spans="1:15" x14ac:dyDescent="0.25">
      <c r="A65" s="112" t="s">
        <v>208</v>
      </c>
      <c r="B65" t="s">
        <v>209</v>
      </c>
      <c r="C65" s="2">
        <v>6526.822580645161</v>
      </c>
      <c r="D65" s="2">
        <v>6286.7</v>
      </c>
      <c r="E65" s="2">
        <v>6233.6129032258068</v>
      </c>
      <c r="F65" s="2">
        <v>6610.6833333333334</v>
      </c>
      <c r="G65" s="2">
        <v>6852.5483870967737</v>
      </c>
      <c r="H65" s="2">
        <v>5994.4838709677424</v>
      </c>
      <c r="I65" s="2">
        <v>5762.9310344827582</v>
      </c>
      <c r="J65" s="2">
        <v>5934.8709677419356</v>
      </c>
      <c r="K65" s="2">
        <v>6146.5833333333339</v>
      </c>
      <c r="L65" s="2">
        <v>6344.5967741935483</v>
      </c>
      <c r="M65" s="2">
        <v>6728.2833333333328</v>
      </c>
      <c r="N65" s="2">
        <v>6706.677419354839</v>
      </c>
      <c r="O65" s="2">
        <v>6597.3870967741932</v>
      </c>
    </row>
    <row r="66" spans="1:15" x14ac:dyDescent="0.25">
      <c r="A66" s="112" t="s">
        <v>210</v>
      </c>
      <c r="B66" t="s">
        <v>211</v>
      </c>
      <c r="C66" s="2">
        <v>12557.096774193547</v>
      </c>
      <c r="D66" s="2">
        <v>14311.85</v>
      </c>
      <c r="E66" s="2">
        <v>15496.758064516131</v>
      </c>
      <c r="F66" s="2">
        <v>14738.966666666667</v>
      </c>
      <c r="G66" s="2">
        <v>13882.016129032259</v>
      </c>
      <c r="H66" s="2">
        <v>13074.193548387097</v>
      </c>
      <c r="I66" s="2">
        <v>13222.758620689656</v>
      </c>
      <c r="J66" s="2">
        <v>14989.709677419356</v>
      </c>
      <c r="K66" s="2">
        <v>14894.016666666666</v>
      </c>
      <c r="L66" s="2">
        <v>15008.451612903225</v>
      </c>
      <c r="M66" s="2">
        <v>14568.866666666669</v>
      </c>
      <c r="N66" s="2">
        <v>14264.193548387097</v>
      </c>
      <c r="O66" s="2">
        <v>13508.983870967741</v>
      </c>
    </row>
    <row r="67" spans="1:15" x14ac:dyDescent="0.25">
      <c r="A67" s="112" t="s">
        <v>212</v>
      </c>
      <c r="B67" t="s">
        <v>213</v>
      </c>
      <c r="C67" s="2">
        <v>278.41935483870969</v>
      </c>
      <c r="D67" s="2">
        <v>287.7</v>
      </c>
      <c r="E67" s="2">
        <v>247.48387096774192</v>
      </c>
      <c r="F67" s="2">
        <v>287.7</v>
      </c>
      <c r="G67" s="2">
        <v>278.41935483870969</v>
      </c>
      <c r="H67" s="2">
        <v>278.41935483870969</v>
      </c>
      <c r="I67" s="2">
        <v>264.55172413793105</v>
      </c>
      <c r="J67" s="2">
        <v>278.41935483870969</v>
      </c>
      <c r="K67" s="2">
        <v>255.73333333333332</v>
      </c>
      <c r="L67" s="2">
        <v>278.41935483870969</v>
      </c>
      <c r="M67" s="2">
        <v>287.7</v>
      </c>
      <c r="N67" s="2">
        <v>278.41935483870969</v>
      </c>
      <c r="O67" s="2">
        <v>278.41935483870969</v>
      </c>
    </row>
    <row r="68" spans="1:15" x14ac:dyDescent="0.25">
      <c r="A68" s="112" t="s">
        <v>214</v>
      </c>
      <c r="B68" t="s">
        <v>215</v>
      </c>
      <c r="C68" s="2">
        <v>281.80645161290323</v>
      </c>
      <c r="D68" s="2">
        <v>327.59999999999997</v>
      </c>
      <c r="E68" s="2">
        <v>323.80645161290323</v>
      </c>
      <c r="F68" s="2">
        <v>334.59999999999997</v>
      </c>
      <c r="G68" s="2">
        <v>478.25806451612908</v>
      </c>
      <c r="H68" s="2">
        <v>317.0322580645161</v>
      </c>
      <c r="I68" s="2">
        <v>338.89655172413796</v>
      </c>
      <c r="J68" s="2">
        <v>330.58064516129031</v>
      </c>
      <c r="K68" s="2">
        <v>291.2</v>
      </c>
      <c r="L68" s="2">
        <v>317.0322580645161</v>
      </c>
      <c r="M68" s="2">
        <v>291.2</v>
      </c>
      <c r="N68" s="2">
        <v>317.0322580645161</v>
      </c>
      <c r="O68" s="2">
        <v>317.0322580645161</v>
      </c>
    </row>
    <row r="69" spans="1:15" x14ac:dyDescent="0.25">
      <c r="A69" s="112" t="s">
        <v>216</v>
      </c>
      <c r="B69" t="s">
        <v>217</v>
      </c>
      <c r="C69" s="2">
        <v>5268.854838709678</v>
      </c>
      <c r="D69" s="2">
        <v>5594.1666666666661</v>
      </c>
      <c r="E69" s="2">
        <v>6418.0967741935483</v>
      </c>
      <c r="F69" s="2">
        <v>5614.4666666666672</v>
      </c>
      <c r="G69" s="2">
        <v>5107.5161290322576</v>
      </c>
      <c r="H69" s="2">
        <v>4508</v>
      </c>
      <c r="I69" s="2">
        <v>4616.3793103448279</v>
      </c>
      <c r="J69" s="2">
        <v>4964.5806451612907</v>
      </c>
      <c r="K69" s="2">
        <v>5389.3</v>
      </c>
      <c r="L69" s="2">
        <v>5433.1290322580644</v>
      </c>
      <c r="M69" s="2">
        <v>5152.7</v>
      </c>
      <c r="N69" s="2">
        <v>5191.0645161290322</v>
      </c>
      <c r="O69" s="2">
        <v>4409.0967741935483</v>
      </c>
    </row>
    <row r="70" spans="1:15" x14ac:dyDescent="0.25">
      <c r="A70" s="112" t="s">
        <v>218</v>
      </c>
      <c r="B70" t="s">
        <v>219</v>
      </c>
      <c r="C70" s="2">
        <v>256.06451612903226</v>
      </c>
      <c r="D70" s="2">
        <v>264.59999999999997</v>
      </c>
      <c r="E70" s="2">
        <v>247.48387096774192</v>
      </c>
      <c r="F70" s="2">
        <v>287.7</v>
      </c>
      <c r="G70" s="2">
        <v>278.41935483870969</v>
      </c>
      <c r="H70" s="2">
        <v>278.41935483870969</v>
      </c>
      <c r="I70" s="2">
        <v>264.55172413793105</v>
      </c>
      <c r="J70" s="2">
        <v>278.41935483870969</v>
      </c>
      <c r="K70" s="2">
        <v>255.73333333333332</v>
      </c>
      <c r="L70" s="2">
        <v>278.41935483870969</v>
      </c>
      <c r="M70" s="2">
        <v>287.7</v>
      </c>
      <c r="N70" s="2">
        <v>278.41935483870969</v>
      </c>
      <c r="O70" s="2">
        <v>278.41935483870969</v>
      </c>
    </row>
    <row r="71" spans="1:15" x14ac:dyDescent="0.25">
      <c r="A71" s="112" t="s">
        <v>220</v>
      </c>
      <c r="B71" t="s">
        <v>221</v>
      </c>
      <c r="C71" s="2">
        <v>2706.0645161290322</v>
      </c>
      <c r="D71" s="2">
        <v>2689.2833333333333</v>
      </c>
      <c r="E71" s="2">
        <v>2548</v>
      </c>
      <c r="F71" s="2">
        <v>2548</v>
      </c>
      <c r="G71" s="2">
        <v>2548</v>
      </c>
      <c r="H71" s="2">
        <v>2548</v>
      </c>
      <c r="I71" s="2">
        <v>2548</v>
      </c>
      <c r="J71" s="2">
        <v>3535.9032258064517</v>
      </c>
      <c r="K71" s="2">
        <v>2874.666666666667</v>
      </c>
      <c r="L71" s="2">
        <v>2698.7258064516132</v>
      </c>
      <c r="M71" s="2">
        <v>4273.5</v>
      </c>
      <c r="N71" s="2">
        <v>4396</v>
      </c>
      <c r="O71" s="2">
        <v>3329.0645161290322</v>
      </c>
    </row>
    <row r="72" spans="1:15" x14ac:dyDescent="0.25">
      <c r="A72" s="112" t="s">
        <v>222</v>
      </c>
      <c r="B72" t="s">
        <v>223</v>
      </c>
      <c r="C72" s="2">
        <v>317.0322580645161</v>
      </c>
      <c r="D72" s="2">
        <v>319.2</v>
      </c>
      <c r="E72" s="2">
        <v>323.80645161290323</v>
      </c>
      <c r="F72" s="2">
        <v>355.59999999999997</v>
      </c>
      <c r="G72" s="2">
        <v>281.80645161290323</v>
      </c>
      <c r="H72" s="2">
        <v>317.0322580645161</v>
      </c>
      <c r="I72" s="2">
        <v>360.62068965517238</v>
      </c>
      <c r="J72" s="2">
        <v>357.67741935483866</v>
      </c>
      <c r="K72" s="2">
        <v>291.2</v>
      </c>
      <c r="L72" s="2">
        <v>317.0322580645161</v>
      </c>
      <c r="M72" s="2">
        <v>327.59999999999997</v>
      </c>
      <c r="N72" s="2">
        <v>281.80645161290323</v>
      </c>
      <c r="O72" s="2">
        <v>317.0322580645161</v>
      </c>
    </row>
    <row r="73" spans="1:15" x14ac:dyDescent="0.25">
      <c r="A73" s="112" t="s">
        <v>224</v>
      </c>
      <c r="B73" t="s">
        <v>225</v>
      </c>
      <c r="C73" s="2">
        <v>6594.9032258064517</v>
      </c>
      <c r="D73" s="2">
        <v>6844.7166666666672</v>
      </c>
      <c r="E73" s="2">
        <v>7585.0645161290322</v>
      </c>
      <c r="F73" s="2">
        <v>7391.416666666667</v>
      </c>
      <c r="G73" s="2">
        <v>6685</v>
      </c>
      <c r="H73" s="2">
        <v>5839.6935483870966</v>
      </c>
      <c r="I73" s="2">
        <v>6730.7413793103451</v>
      </c>
      <c r="J73" s="2">
        <v>6535.4032258064517</v>
      </c>
      <c r="K73" s="2">
        <v>6494.3666666666668</v>
      </c>
      <c r="L73" s="2">
        <v>6352.9516129032263</v>
      </c>
      <c r="M73" s="2">
        <v>6544.8833333333332</v>
      </c>
      <c r="N73" s="2">
        <v>6902.2258064516127</v>
      </c>
      <c r="O73" s="2">
        <v>7238.6774193548381</v>
      </c>
    </row>
    <row r="74" spans="1:15" x14ac:dyDescent="0.25">
      <c r="A74" s="112" t="s">
        <v>226</v>
      </c>
      <c r="B74" t="s">
        <v>227</v>
      </c>
      <c r="C74" s="2">
        <v>308.90322580645164</v>
      </c>
      <c r="D74" s="2">
        <v>390.59999999999997</v>
      </c>
      <c r="E74" s="2">
        <v>378</v>
      </c>
      <c r="F74" s="2">
        <v>326.2</v>
      </c>
      <c r="G74" s="2">
        <v>364.45161290322579</v>
      </c>
      <c r="H74" s="2">
        <v>337.35483870967744</v>
      </c>
      <c r="I74" s="2">
        <v>330.20689655172413</v>
      </c>
      <c r="J74" s="2">
        <v>378</v>
      </c>
      <c r="K74" s="2">
        <v>390.59999999999997</v>
      </c>
      <c r="L74" s="2">
        <v>344.12903225806451</v>
      </c>
      <c r="M74" s="2">
        <v>291.2</v>
      </c>
      <c r="N74" s="2">
        <v>352.25806451612902</v>
      </c>
      <c r="O74" s="2">
        <v>344.12903225806451</v>
      </c>
    </row>
    <row r="75" spans="1:15" x14ac:dyDescent="0.25">
      <c r="A75" s="112" t="s">
        <v>228</v>
      </c>
      <c r="B75" t="s">
        <v>229</v>
      </c>
      <c r="C75" s="2">
        <v>1225</v>
      </c>
      <c r="D75" s="2">
        <v>1225</v>
      </c>
      <c r="E75" s="2">
        <v>1225</v>
      </c>
      <c r="F75" s="2">
        <v>1225</v>
      </c>
      <c r="G75" s="2">
        <v>1225</v>
      </c>
      <c r="H75" s="2">
        <v>1225</v>
      </c>
      <c r="I75" s="2">
        <v>1225</v>
      </c>
      <c r="J75" s="2">
        <v>1225</v>
      </c>
      <c r="K75" s="2">
        <v>1225</v>
      </c>
      <c r="L75" s="2">
        <v>1225</v>
      </c>
      <c r="M75" s="2">
        <v>1225</v>
      </c>
      <c r="N75" s="2">
        <v>1225</v>
      </c>
      <c r="O75" s="2">
        <v>1225</v>
      </c>
    </row>
    <row r="76" spans="1:15" x14ac:dyDescent="0.25">
      <c r="A76" s="112" t="s">
        <v>230</v>
      </c>
      <c r="B76" t="s">
        <v>231</v>
      </c>
      <c r="C76" s="2">
        <v>323.80645161290323</v>
      </c>
      <c r="D76" s="2">
        <v>392</v>
      </c>
      <c r="E76" s="2">
        <v>330.58064516129031</v>
      </c>
      <c r="F76" s="2">
        <v>355.59999999999997</v>
      </c>
      <c r="G76" s="2">
        <v>295.35483870967744</v>
      </c>
      <c r="H76" s="2">
        <v>330.58064516129031</v>
      </c>
      <c r="I76" s="2">
        <v>360.62068965517238</v>
      </c>
      <c r="J76" s="2">
        <v>317.0322580645161</v>
      </c>
      <c r="K76" s="2">
        <v>291.2</v>
      </c>
      <c r="L76" s="2">
        <v>317.0322580645161</v>
      </c>
      <c r="M76" s="2">
        <v>364</v>
      </c>
      <c r="N76" s="2">
        <v>457.93548387096774</v>
      </c>
      <c r="O76" s="2">
        <v>401.0322580645161</v>
      </c>
    </row>
    <row r="77" spans="1:15" x14ac:dyDescent="0.25">
      <c r="A77" s="112" t="s">
        <v>232</v>
      </c>
      <c r="B77" t="s">
        <v>233</v>
      </c>
      <c r="C77" s="2">
        <v>140.90322580645162</v>
      </c>
      <c r="D77" s="2"/>
      <c r="E77" s="2">
        <v>336</v>
      </c>
      <c r="F77" s="2">
        <v>390.59999999999997</v>
      </c>
      <c r="G77" s="2">
        <v>336</v>
      </c>
      <c r="H77" s="2">
        <v>330.58064516129031</v>
      </c>
      <c r="I77" s="2">
        <v>404.06896551724139</v>
      </c>
      <c r="J77" s="2">
        <v>378</v>
      </c>
      <c r="K77" s="2">
        <v>347.2</v>
      </c>
      <c r="L77" s="2">
        <v>317.0322580645161</v>
      </c>
      <c r="M77" s="2">
        <v>327.59999999999997</v>
      </c>
      <c r="N77" s="2">
        <v>281.80645161290323</v>
      </c>
      <c r="O77" s="2">
        <v>140.90322580645162</v>
      </c>
    </row>
    <row r="78" spans="1:15" x14ac:dyDescent="0.25">
      <c r="A78" s="112" t="s">
        <v>234</v>
      </c>
      <c r="B78" t="s">
        <v>235</v>
      </c>
      <c r="C78" s="2">
        <v>1225</v>
      </c>
      <c r="D78" s="2">
        <v>1225</v>
      </c>
      <c r="E78" s="2">
        <v>1225</v>
      </c>
      <c r="F78" s="2">
        <v>1225</v>
      </c>
      <c r="G78" s="2">
        <v>1225</v>
      </c>
      <c r="H78" s="2">
        <v>1225</v>
      </c>
      <c r="I78" s="2">
        <v>1225</v>
      </c>
      <c r="J78" s="2">
        <v>1225</v>
      </c>
      <c r="K78" s="2">
        <v>1225</v>
      </c>
      <c r="L78" s="2">
        <v>1225</v>
      </c>
      <c r="M78" s="2">
        <v>1225</v>
      </c>
      <c r="N78" s="2">
        <v>1225</v>
      </c>
      <c r="O78" s="2">
        <v>1225</v>
      </c>
    </row>
    <row r="79" spans="1:15" x14ac:dyDescent="0.25">
      <c r="A79" s="112" t="s">
        <v>236</v>
      </c>
      <c r="B79" t="s">
        <v>237</v>
      </c>
      <c r="C79" s="2">
        <v>168</v>
      </c>
      <c r="D79" s="2">
        <v>1020.6000000000001</v>
      </c>
      <c r="E79" s="2">
        <v>1062.4193548387098</v>
      </c>
      <c r="F79" s="2">
        <v>1023.3999999999999</v>
      </c>
      <c r="G79" s="2">
        <v>1019.0645161290323</v>
      </c>
      <c r="H79" s="2">
        <v>1044.3548387096773</v>
      </c>
      <c r="I79" s="2">
        <v>1051.2068965517242</v>
      </c>
      <c r="J79" s="2">
        <v>1008.2258064516129</v>
      </c>
      <c r="K79" s="2">
        <v>1012.1999999999999</v>
      </c>
      <c r="L79" s="2">
        <v>1015.4516129032259</v>
      </c>
      <c r="M79" s="2">
        <v>1045.8</v>
      </c>
      <c r="N79" s="2">
        <v>1051.5806451612902</v>
      </c>
      <c r="O79" s="2">
        <v>760.74193548387098</v>
      </c>
    </row>
    <row r="80" spans="1:15" x14ac:dyDescent="0.25">
      <c r="A80" s="112" t="s">
        <v>442</v>
      </c>
      <c r="B80" t="s">
        <v>443</v>
      </c>
      <c r="C80" s="2">
        <v>974.58064516129025</v>
      </c>
      <c r="D80" s="2">
        <v>1239.4666666666667</v>
      </c>
      <c r="E80" s="2">
        <v>974.58064516129025</v>
      </c>
      <c r="F80" s="2"/>
      <c r="G80" s="2"/>
      <c r="H80" s="2"/>
      <c r="I80" s="2"/>
      <c r="J80" s="2">
        <v>74.967741935483872</v>
      </c>
      <c r="K80" s="2">
        <v>1584.8</v>
      </c>
      <c r="L80" s="2">
        <v>1635.741935483871</v>
      </c>
      <c r="M80" s="2">
        <v>1704.2666666666667</v>
      </c>
      <c r="N80" s="2">
        <v>1049.5483870967741</v>
      </c>
      <c r="O80" s="2">
        <v>1124.516129032258</v>
      </c>
    </row>
    <row r="81" spans="1:15" x14ac:dyDescent="0.25">
      <c r="A81" s="112" t="s">
        <v>395</v>
      </c>
      <c r="B81" t="s">
        <v>396</v>
      </c>
      <c r="C81" s="2">
        <v>4123</v>
      </c>
      <c r="D81" s="2">
        <v>4123</v>
      </c>
      <c r="E81" s="2">
        <v>4123</v>
      </c>
      <c r="F81" s="2">
        <v>4200.2333333333336</v>
      </c>
      <c r="G81" s="2">
        <v>4048.2580645161293</v>
      </c>
      <c r="H81" s="2">
        <v>4209.9354838709678</v>
      </c>
      <c r="I81" s="2">
        <v>4123</v>
      </c>
      <c r="J81" s="2">
        <v>4123</v>
      </c>
      <c r="K81" s="2">
        <v>4123</v>
      </c>
      <c r="L81" s="2">
        <v>4123</v>
      </c>
      <c r="M81" s="2">
        <v>4123</v>
      </c>
      <c r="N81" s="2">
        <v>4064.7419354838707</v>
      </c>
      <c r="O81" s="2">
        <v>4123</v>
      </c>
    </row>
    <row r="82" spans="1:15" x14ac:dyDescent="0.25">
      <c r="A82" s="112" t="s">
        <v>238</v>
      </c>
      <c r="B82" t="s">
        <v>239</v>
      </c>
      <c r="C82" s="2">
        <v>5892.645161290322</v>
      </c>
      <c r="D82" s="2">
        <v>6906.6666666666661</v>
      </c>
      <c r="E82" s="2">
        <v>7511.9032258064526</v>
      </c>
      <c r="F82" s="2">
        <v>7552.3000000000011</v>
      </c>
      <c r="G82" s="2">
        <v>7553</v>
      </c>
      <c r="H82" s="2">
        <v>7477.5806451612907</v>
      </c>
      <c r="I82" s="2">
        <v>7448.2413793103451</v>
      </c>
      <c r="J82" s="2">
        <v>7246.2419354838712</v>
      </c>
      <c r="K82" s="2">
        <v>7147.2333333333336</v>
      </c>
      <c r="L82" s="2">
        <v>7139.0967741935483</v>
      </c>
      <c r="M82" s="2">
        <v>6675.6666666666661</v>
      </c>
      <c r="N82" s="2">
        <v>6657.9032258064517</v>
      </c>
      <c r="O82" s="2">
        <v>6947.1612903225814</v>
      </c>
    </row>
    <row r="83" spans="1:15" x14ac:dyDescent="0.25">
      <c r="A83" s="3" t="s">
        <v>240</v>
      </c>
      <c r="B83" t="s">
        <v>241</v>
      </c>
      <c r="C83" s="2">
        <v>33016.516129032258</v>
      </c>
      <c r="D83" s="2">
        <v>31326.633333333335</v>
      </c>
      <c r="E83" s="2">
        <v>32697.564516129034</v>
      </c>
      <c r="F83" s="2">
        <v>32967.316666666666</v>
      </c>
      <c r="G83" s="2">
        <v>31399.290322580648</v>
      </c>
      <c r="H83" s="2">
        <v>29099</v>
      </c>
      <c r="I83" s="2">
        <v>29988.241379310344</v>
      </c>
      <c r="J83" s="2">
        <v>28615.548387096773</v>
      </c>
      <c r="K83" s="2">
        <v>30846.666666666668</v>
      </c>
      <c r="L83" s="2">
        <v>32638.629032258064</v>
      </c>
      <c r="M83" s="2">
        <v>30884.700000000004</v>
      </c>
      <c r="N83" s="2">
        <v>31152.032258064515</v>
      </c>
      <c r="O83" s="2">
        <v>33616.483870967742</v>
      </c>
    </row>
    <row r="84" spans="1:15" x14ac:dyDescent="0.25">
      <c r="A84" s="112" t="s">
        <v>240</v>
      </c>
      <c r="B84" t="s">
        <v>511</v>
      </c>
      <c r="C84" s="2"/>
      <c r="D84" s="2"/>
      <c r="E84" s="2"/>
      <c r="F84" s="2"/>
      <c r="G84" s="2"/>
      <c r="H84" s="2"/>
      <c r="I84" s="2">
        <v>3.8620689655172411</v>
      </c>
      <c r="J84" s="2"/>
      <c r="K84" s="2"/>
      <c r="L84" s="2"/>
      <c r="M84" s="2"/>
      <c r="N84" s="2"/>
      <c r="O84" s="2"/>
    </row>
    <row r="85" spans="1:15" x14ac:dyDescent="0.25">
      <c r="A85" s="112" t="s">
        <v>242</v>
      </c>
      <c r="B85" t="s">
        <v>243</v>
      </c>
      <c r="C85" s="2">
        <v>2144.0322580645161</v>
      </c>
      <c r="D85" s="2">
        <v>2607.2666666666664</v>
      </c>
      <c r="E85" s="2">
        <v>2730.677419354839</v>
      </c>
      <c r="F85" s="2">
        <v>2723</v>
      </c>
      <c r="G85" s="2">
        <v>2729.7741935483868</v>
      </c>
      <c r="H85" s="2">
        <v>1497.0967741935483</v>
      </c>
      <c r="I85" s="2">
        <v>1009.6896551724137</v>
      </c>
      <c r="J85" s="2">
        <v>1069.8709677419356</v>
      </c>
      <c r="K85" s="2">
        <v>1687.9333333333334</v>
      </c>
      <c r="L85" s="2">
        <v>1956.6129032258063</v>
      </c>
      <c r="M85" s="2">
        <v>2054.7333333333336</v>
      </c>
      <c r="N85" s="2">
        <v>2075.8387096774195</v>
      </c>
      <c r="O85" s="2">
        <v>2030.9032258064517</v>
      </c>
    </row>
    <row r="86" spans="1:15" x14ac:dyDescent="0.25">
      <c r="A86" s="112" t="s">
        <v>244</v>
      </c>
      <c r="B86" t="s">
        <v>245</v>
      </c>
      <c r="C86" s="2">
        <v>1008.2258064516129</v>
      </c>
      <c r="D86" s="2">
        <v>1131.6666666666665</v>
      </c>
      <c r="E86" s="2">
        <v>1066.0322580645161</v>
      </c>
      <c r="F86" s="2">
        <v>1086.8666666666668</v>
      </c>
      <c r="G86" s="2">
        <v>1084.0967741935483</v>
      </c>
      <c r="H86" s="2">
        <v>1044.3548387096773</v>
      </c>
      <c r="I86" s="2">
        <v>1031.8965517241379</v>
      </c>
      <c r="J86" s="2">
        <v>1102.1612903225805</v>
      </c>
      <c r="K86" s="2">
        <v>1113</v>
      </c>
      <c r="L86" s="2">
        <v>1120.2258064516129</v>
      </c>
      <c r="M86" s="2">
        <v>1042.0666666666666</v>
      </c>
      <c r="N86" s="2">
        <v>1033.516129032258</v>
      </c>
      <c r="O86" s="2">
        <v>1047.9677419354839</v>
      </c>
    </row>
    <row r="87" spans="1:15" x14ac:dyDescent="0.25">
      <c r="A87" s="112" t="s">
        <v>246</v>
      </c>
      <c r="B87" t="s">
        <v>247</v>
      </c>
      <c r="C87" s="2">
        <v>1055.4193548387098</v>
      </c>
      <c r="D87" s="2">
        <v>1415.3999999999999</v>
      </c>
      <c r="E87" s="2">
        <v>1220.7096774193546</v>
      </c>
      <c r="F87" s="2">
        <v>1194.2</v>
      </c>
      <c r="G87" s="2">
        <v>1218</v>
      </c>
      <c r="H87" s="2">
        <v>1039.1612903225805</v>
      </c>
      <c r="I87" s="2">
        <v>974.68965517241372</v>
      </c>
      <c r="J87" s="2">
        <v>967.35483870967732</v>
      </c>
      <c r="K87" s="2">
        <v>862.4</v>
      </c>
      <c r="L87" s="2">
        <v>915.87096774193549</v>
      </c>
      <c r="M87" s="2">
        <v>1164.8</v>
      </c>
      <c r="N87" s="2">
        <v>1232.9032258064517</v>
      </c>
      <c r="O87" s="2">
        <v>1097.4193548387098</v>
      </c>
    </row>
    <row r="88" spans="1:15" x14ac:dyDescent="0.25">
      <c r="A88" s="112" t="s">
        <v>248</v>
      </c>
      <c r="B88" t="s">
        <v>249</v>
      </c>
      <c r="C88" s="2">
        <v>598.83870967741939</v>
      </c>
      <c r="D88" s="2">
        <v>625.80000000000007</v>
      </c>
      <c r="E88" s="2">
        <v>647.61290322580646</v>
      </c>
      <c r="F88" s="2">
        <v>617.4</v>
      </c>
      <c r="G88" s="2">
        <v>464.70967741935488</v>
      </c>
      <c r="H88" s="2">
        <v>323.80645161290323</v>
      </c>
      <c r="I88" s="2">
        <v>301.24137931034483</v>
      </c>
      <c r="J88" s="2">
        <v>317.0322580645161</v>
      </c>
      <c r="K88" s="2">
        <v>327.59999999999997</v>
      </c>
      <c r="L88" s="2">
        <v>493.16129032258067</v>
      </c>
      <c r="M88" s="2">
        <v>691.6</v>
      </c>
      <c r="N88" s="2">
        <v>774.96774193548379</v>
      </c>
      <c r="O88" s="2">
        <v>493.16129032258067</v>
      </c>
    </row>
    <row r="89" spans="1:15" x14ac:dyDescent="0.25">
      <c r="A89" s="112" t="s">
        <v>250</v>
      </c>
      <c r="B89" t="s">
        <v>251</v>
      </c>
      <c r="C89" s="2">
        <v>1428.4516129032259</v>
      </c>
      <c r="D89" s="2">
        <v>1552.3666666666668</v>
      </c>
      <c r="E89" s="2">
        <v>1557.6129032258066</v>
      </c>
      <c r="F89" s="2">
        <v>1470</v>
      </c>
      <c r="G89" s="2">
        <v>1546.7741935483871</v>
      </c>
      <c r="H89" s="2">
        <v>1556.7096774193546</v>
      </c>
      <c r="I89" s="2">
        <v>1582.4827586206895</v>
      </c>
      <c r="J89" s="2">
        <v>1591.0322580645161</v>
      </c>
      <c r="K89" s="2">
        <v>1254.3999999999999</v>
      </c>
      <c r="L89" s="2">
        <v>2085.7741935483868</v>
      </c>
      <c r="M89" s="2">
        <v>2378.3666666666668</v>
      </c>
      <c r="N89" s="2">
        <v>2665.4193548387093</v>
      </c>
      <c r="O89" s="2">
        <v>2084.1935483870966</v>
      </c>
    </row>
    <row r="90" spans="1:15" x14ac:dyDescent="0.25">
      <c r="A90" s="112" t="s">
        <v>252</v>
      </c>
      <c r="B90" t="s">
        <v>253</v>
      </c>
      <c r="C90" s="2"/>
      <c r="D90" s="2"/>
      <c r="E90" s="2"/>
      <c r="F90" s="2">
        <v>93.45</v>
      </c>
      <c r="G90" s="2">
        <v>107.70967741935483</v>
      </c>
      <c r="H90" s="2">
        <v>107.70967741935483</v>
      </c>
      <c r="I90" s="2">
        <v>108.62068965517241</v>
      </c>
      <c r="J90" s="2">
        <v>107.70967741935483</v>
      </c>
      <c r="K90" s="2">
        <v>107.10000000000001</v>
      </c>
      <c r="L90" s="2">
        <v>109.74193548387098</v>
      </c>
      <c r="M90" s="2">
        <v>107.10000000000001</v>
      </c>
      <c r="N90" s="2">
        <v>107.70967741935483</v>
      </c>
      <c r="O90" s="2">
        <v>108.72580645161291</v>
      </c>
    </row>
    <row r="91" spans="1:15" x14ac:dyDescent="0.25">
      <c r="A91" s="112" t="s">
        <v>397</v>
      </c>
      <c r="B91" t="s">
        <v>398</v>
      </c>
      <c r="C91" s="2">
        <v>5049.4838709677424</v>
      </c>
      <c r="D91" s="2">
        <v>4130.9333333333334</v>
      </c>
      <c r="E91" s="2">
        <v>4009.4193548387093</v>
      </c>
      <c r="F91" s="2">
        <v>4210.2666666666664</v>
      </c>
      <c r="G91" s="2">
        <v>5162.6129032258068</v>
      </c>
      <c r="H91" s="2">
        <v>4450.8709677419356</v>
      </c>
      <c r="I91" s="2">
        <v>4049.8620689655172</v>
      </c>
      <c r="J91" s="2">
        <v>4356.2580645161297</v>
      </c>
      <c r="K91" s="2">
        <v>4293.8</v>
      </c>
      <c r="L91" s="2">
        <v>4126.3870967741932</v>
      </c>
      <c r="M91" s="2">
        <v>4485.5999999999995</v>
      </c>
      <c r="N91" s="2">
        <v>5148.1612903225814</v>
      </c>
      <c r="O91" s="2">
        <v>4611.8709677419356</v>
      </c>
    </row>
    <row r="92" spans="1:15" x14ac:dyDescent="0.25">
      <c r="A92" s="112" t="s">
        <v>254</v>
      </c>
      <c r="B92" t="s">
        <v>255</v>
      </c>
      <c r="C92" s="2">
        <v>7476</v>
      </c>
      <c r="D92" s="2">
        <v>4220.7666666666664</v>
      </c>
      <c r="E92" s="2">
        <v>4826.3870967741932</v>
      </c>
      <c r="F92" s="2">
        <v>5092.7333333333336</v>
      </c>
      <c r="G92" s="2">
        <v>4823.677419354839</v>
      </c>
      <c r="H92" s="2">
        <v>5215.2258064516127</v>
      </c>
      <c r="I92" s="2">
        <v>5118.4482758620688</v>
      </c>
      <c r="J92" s="2">
        <v>5079.7419354838703</v>
      </c>
      <c r="K92" s="2">
        <v>5026.7</v>
      </c>
      <c r="L92" s="2">
        <v>4992.5806451612907</v>
      </c>
      <c r="M92" s="2">
        <v>5120.0333333333328</v>
      </c>
      <c r="N92" s="2">
        <v>5386.9516129032263</v>
      </c>
      <c r="O92" s="2">
        <v>5271.9032258064517</v>
      </c>
    </row>
    <row r="93" spans="1:15" x14ac:dyDescent="0.25">
      <c r="A93" s="112" t="s">
        <v>256</v>
      </c>
      <c r="B93" t="s">
        <v>257</v>
      </c>
      <c r="C93" s="2">
        <v>1123.3870967741934</v>
      </c>
      <c r="D93" s="2">
        <v>1201.8999999999999</v>
      </c>
      <c r="E93" s="2">
        <v>1231.0967741935483</v>
      </c>
      <c r="F93" s="2">
        <v>1124.2</v>
      </c>
      <c r="G93" s="2">
        <v>1127.4516129032259</v>
      </c>
      <c r="H93" s="2">
        <v>1123.8387096774195</v>
      </c>
      <c r="I93" s="2">
        <v>1128.4482758620688</v>
      </c>
      <c r="J93" s="2">
        <v>1163.5806451612902</v>
      </c>
      <c r="K93" s="2">
        <v>1075.6666666666665</v>
      </c>
      <c r="L93" s="2">
        <v>1037.1290322580644</v>
      </c>
      <c r="M93" s="2">
        <v>1172.7333333333333</v>
      </c>
      <c r="N93" s="2">
        <v>1185.258064516129</v>
      </c>
      <c r="O93" s="2">
        <v>1084.0967741935483</v>
      </c>
    </row>
    <row r="94" spans="1:15" x14ac:dyDescent="0.25">
      <c r="A94" s="112" t="s">
        <v>258</v>
      </c>
      <c r="B94" t="s">
        <v>259</v>
      </c>
      <c r="C94" s="2">
        <v>4304.322580645161</v>
      </c>
      <c r="D94" s="2">
        <v>5046.0666666666666</v>
      </c>
      <c r="E94" s="2">
        <v>5668.1935483870966</v>
      </c>
      <c r="F94" s="2">
        <v>5285.4666666666672</v>
      </c>
      <c r="G94" s="2">
        <v>4848.5161290322576</v>
      </c>
      <c r="H94" s="2">
        <v>4528.322580645161</v>
      </c>
      <c r="I94" s="2">
        <v>4539.6206896551721</v>
      </c>
      <c r="J94" s="2">
        <v>4942</v>
      </c>
      <c r="K94" s="2">
        <v>5086.9000000000005</v>
      </c>
      <c r="L94" s="2">
        <v>4745.5483870967737</v>
      </c>
      <c r="M94" s="2">
        <v>4266.5</v>
      </c>
      <c r="N94" s="2">
        <v>4218.9677419354839</v>
      </c>
      <c r="O94" s="2">
        <v>4439.5806451612907</v>
      </c>
    </row>
    <row r="95" spans="1:15" x14ac:dyDescent="0.25">
      <c r="A95" s="112" t="s">
        <v>260</v>
      </c>
      <c r="B95" t="s">
        <v>261</v>
      </c>
      <c r="C95" s="2">
        <v>12621.225806451614</v>
      </c>
      <c r="D95" s="2">
        <v>12931.333333333332</v>
      </c>
      <c r="E95" s="2">
        <v>14919.483870967742</v>
      </c>
      <c r="F95" s="2">
        <v>13348.533333333333</v>
      </c>
      <c r="G95" s="2">
        <v>12762.467741935485</v>
      </c>
      <c r="H95" s="2">
        <v>12081.096774193547</v>
      </c>
      <c r="I95" s="2">
        <v>12926.948275862069</v>
      </c>
      <c r="J95" s="2">
        <v>13974.370967741936</v>
      </c>
      <c r="K95" s="2">
        <v>14722.75</v>
      </c>
      <c r="L95" s="2">
        <v>14193.064516129032</v>
      </c>
      <c r="M95" s="2">
        <v>13426.699999999999</v>
      </c>
      <c r="N95" s="2">
        <v>13172.08064516129</v>
      </c>
      <c r="O95" s="2">
        <v>12375.548387096775</v>
      </c>
    </row>
    <row r="96" spans="1:15" x14ac:dyDescent="0.25">
      <c r="A96" s="112" t="s">
        <v>262</v>
      </c>
      <c r="B96" t="s">
        <v>263</v>
      </c>
      <c r="C96" s="2">
        <v>317.0322580645161</v>
      </c>
      <c r="D96" s="2">
        <v>312.2</v>
      </c>
      <c r="E96" s="2">
        <v>330.58064516129031</v>
      </c>
      <c r="F96" s="2">
        <v>385</v>
      </c>
      <c r="G96" s="2">
        <v>441.67741935483866</v>
      </c>
      <c r="H96" s="2">
        <v>337.35483870967744</v>
      </c>
      <c r="I96" s="2">
        <v>375.10344827586204</v>
      </c>
      <c r="J96" s="2">
        <v>386.12903225806451</v>
      </c>
      <c r="K96" s="2">
        <v>334.59999999999997</v>
      </c>
      <c r="L96" s="2">
        <v>317.0322580645161</v>
      </c>
      <c r="M96" s="2">
        <v>436.8</v>
      </c>
      <c r="N96" s="2">
        <v>634.0645161290322</v>
      </c>
      <c r="O96" s="2">
        <v>422.70967741935488</v>
      </c>
    </row>
    <row r="97" spans="1:15" x14ac:dyDescent="0.25">
      <c r="A97" s="112" t="s">
        <v>264</v>
      </c>
      <c r="B97" t="s">
        <v>265</v>
      </c>
      <c r="C97" s="2">
        <v>308.90322580645164</v>
      </c>
      <c r="D97" s="2">
        <v>362.59999999999997</v>
      </c>
      <c r="E97" s="2">
        <v>378</v>
      </c>
      <c r="F97" s="2">
        <v>362.59999999999997</v>
      </c>
      <c r="G97" s="2">
        <v>491.80645161290329</v>
      </c>
      <c r="H97" s="2">
        <v>317.0322580645161</v>
      </c>
      <c r="I97" s="2">
        <v>315.72413793103448</v>
      </c>
      <c r="J97" s="2">
        <v>344.12903225806451</v>
      </c>
      <c r="K97" s="2">
        <v>327.59999999999997</v>
      </c>
      <c r="L97" s="2">
        <v>317.0322580645161</v>
      </c>
      <c r="M97" s="2">
        <v>291.2</v>
      </c>
      <c r="N97" s="2">
        <v>317.0322580645161</v>
      </c>
      <c r="O97" s="2">
        <v>317.0322580645161</v>
      </c>
    </row>
    <row r="98" spans="1:15" x14ac:dyDescent="0.25">
      <c r="A98" s="112" t="s">
        <v>266</v>
      </c>
      <c r="B98" t="s">
        <v>267</v>
      </c>
      <c r="C98" s="2">
        <v>317.0322580645161</v>
      </c>
      <c r="D98" s="2">
        <v>291.2</v>
      </c>
      <c r="E98" s="2">
        <v>317.0322580645161</v>
      </c>
      <c r="F98" s="2">
        <v>341.59999999999997</v>
      </c>
      <c r="G98" s="2">
        <v>281.80645161290323</v>
      </c>
      <c r="H98" s="2">
        <v>364.45161290322579</v>
      </c>
      <c r="I98" s="2">
        <v>330.20689655172413</v>
      </c>
      <c r="J98" s="2">
        <v>323.80645161290323</v>
      </c>
      <c r="K98" s="2">
        <v>348.59999999999997</v>
      </c>
      <c r="L98" s="2">
        <v>317.0322580645161</v>
      </c>
      <c r="M98" s="2">
        <v>327.59999999999997</v>
      </c>
      <c r="N98" s="2">
        <v>281.80645161290323</v>
      </c>
      <c r="O98" s="2">
        <v>344.12903225806451</v>
      </c>
    </row>
    <row r="99" spans="1:15" x14ac:dyDescent="0.25">
      <c r="A99" s="112" t="s">
        <v>268</v>
      </c>
      <c r="B99" t="s">
        <v>269</v>
      </c>
      <c r="C99" s="2">
        <v>281.80645161290323</v>
      </c>
      <c r="D99" s="2">
        <v>327.59999999999997</v>
      </c>
      <c r="E99" s="2">
        <v>323.80645161290323</v>
      </c>
      <c r="F99" s="2">
        <v>341.59999999999997</v>
      </c>
      <c r="G99" s="2">
        <v>330.58064516129031</v>
      </c>
      <c r="H99" s="2">
        <v>330.58064516129031</v>
      </c>
      <c r="I99" s="2">
        <v>322.9655172413793</v>
      </c>
      <c r="J99" s="2">
        <v>317.0322580645161</v>
      </c>
      <c r="K99" s="2">
        <v>327.59999999999997</v>
      </c>
      <c r="L99" s="2">
        <v>317.0322580645161</v>
      </c>
      <c r="M99" s="2">
        <v>291.2</v>
      </c>
      <c r="N99" s="2">
        <v>317.0322580645161</v>
      </c>
      <c r="O99" s="2">
        <v>317.0322580645161</v>
      </c>
    </row>
    <row r="100" spans="1:15" x14ac:dyDescent="0.25">
      <c r="A100" s="112" t="s">
        <v>399</v>
      </c>
      <c r="B100" t="s">
        <v>400</v>
      </c>
      <c r="C100" s="2">
        <v>963.29032258064524</v>
      </c>
      <c r="D100" s="2">
        <v>926.80000000000007</v>
      </c>
      <c r="E100" s="2">
        <v>963.29032258064524</v>
      </c>
      <c r="F100" s="2">
        <v>990.73333333333335</v>
      </c>
      <c r="G100" s="2">
        <v>1720.6451612903227</v>
      </c>
      <c r="H100" s="2">
        <v>1566.1935483870968</v>
      </c>
      <c r="I100" s="2">
        <v>1609.0344827586207</v>
      </c>
      <c r="J100" s="2">
        <v>1902.6451612903227</v>
      </c>
      <c r="K100" s="2">
        <v>1610</v>
      </c>
      <c r="L100" s="2">
        <v>1605.483870967742</v>
      </c>
      <c r="M100" s="2">
        <v>1652</v>
      </c>
      <c r="N100" s="2">
        <v>1610</v>
      </c>
      <c r="O100" s="2">
        <v>1610</v>
      </c>
    </row>
    <row r="101" spans="1:15" x14ac:dyDescent="0.25">
      <c r="A101" s="112" t="s">
        <v>401</v>
      </c>
      <c r="B101" t="s">
        <v>402</v>
      </c>
      <c r="C101" s="2">
        <v>1218.6774193548388</v>
      </c>
      <c r="D101" s="2">
        <v>2082.5</v>
      </c>
      <c r="E101" s="2">
        <v>2230.9677419354839</v>
      </c>
      <c r="F101" s="2">
        <v>2704.5666666666666</v>
      </c>
      <c r="G101" s="2">
        <v>1957.0645161290322</v>
      </c>
      <c r="H101" s="2">
        <v>1913.7096774193546</v>
      </c>
      <c r="I101" s="2">
        <v>2115.4482758620688</v>
      </c>
      <c r="J101" s="2">
        <v>1958.1935483870968</v>
      </c>
      <c r="K101" s="2">
        <v>2201.7333333333336</v>
      </c>
      <c r="L101" s="2">
        <v>1277.1612903225805</v>
      </c>
      <c r="M101" s="2">
        <v>1941.5666666666666</v>
      </c>
      <c r="N101" s="2">
        <v>1904</v>
      </c>
      <c r="O101" s="2">
        <v>1904</v>
      </c>
    </row>
    <row r="102" spans="1:15" x14ac:dyDescent="0.25">
      <c r="A102" s="112" t="s">
        <v>270</v>
      </c>
      <c r="B102" t="s">
        <v>271</v>
      </c>
      <c r="C102" s="2">
        <v>6292.0967741935483</v>
      </c>
      <c r="D102" s="2">
        <v>6430.9000000000005</v>
      </c>
      <c r="E102" s="2">
        <v>7818.8870967741932</v>
      </c>
      <c r="F102" s="2">
        <v>6262.7833333333328</v>
      </c>
      <c r="G102" s="2">
        <v>5984.7741935483873</v>
      </c>
      <c r="H102" s="2">
        <v>5293.9193548387093</v>
      </c>
      <c r="I102" s="2">
        <v>5323.3793103448279</v>
      </c>
      <c r="J102" s="2">
        <v>5850.5322580645161</v>
      </c>
      <c r="K102" s="2">
        <v>5879.3</v>
      </c>
      <c r="L102" s="2">
        <v>5772.177419354839</v>
      </c>
      <c r="M102" s="2">
        <v>7728.4666666666662</v>
      </c>
      <c r="N102" s="2">
        <v>8095.3870967741932</v>
      </c>
      <c r="O102" s="2">
        <v>7599.854838709678</v>
      </c>
    </row>
    <row r="103" spans="1:15" x14ac:dyDescent="0.25">
      <c r="A103" s="112" t="s">
        <v>272</v>
      </c>
      <c r="B103" t="s">
        <v>273</v>
      </c>
      <c r="C103" s="2">
        <v>2949.0322580645161</v>
      </c>
      <c r="D103" s="2">
        <v>3955</v>
      </c>
      <c r="E103" s="2">
        <v>4628.9193548387093</v>
      </c>
      <c r="F103" s="2">
        <v>4775.05</v>
      </c>
      <c r="G103" s="2">
        <v>3636.838709677419</v>
      </c>
      <c r="H103" s="2">
        <v>3491.3064516129034</v>
      </c>
      <c r="I103" s="2">
        <v>3434.8275862068963</v>
      </c>
      <c r="J103" s="2">
        <v>3311.3387096774195</v>
      </c>
      <c r="K103" s="2">
        <v>3278.1</v>
      </c>
      <c r="L103" s="2">
        <v>3274.4193548387093</v>
      </c>
      <c r="M103" s="2">
        <v>3385.4333333333334</v>
      </c>
      <c r="N103" s="2">
        <v>3801</v>
      </c>
      <c r="O103" s="2">
        <v>3245.2903225806454</v>
      </c>
    </row>
    <row r="104" spans="1:15" x14ac:dyDescent="0.25">
      <c r="A104" s="112" t="s">
        <v>274</v>
      </c>
      <c r="B104" t="s">
        <v>275</v>
      </c>
      <c r="C104" s="2">
        <v>9518.8709677419356</v>
      </c>
      <c r="D104" s="2">
        <v>11642.050000000001</v>
      </c>
      <c r="E104" s="2">
        <v>12403.661290322581</v>
      </c>
      <c r="F104" s="2">
        <v>10883.25</v>
      </c>
      <c r="G104" s="2">
        <v>9005.1612903225814</v>
      </c>
      <c r="H104" s="2">
        <v>8787.2580645161288</v>
      </c>
      <c r="I104" s="2">
        <v>9674</v>
      </c>
      <c r="J104" s="2">
        <v>9448.645161290322</v>
      </c>
      <c r="K104" s="2">
        <v>10509.800000000001</v>
      </c>
      <c r="L104" s="2">
        <v>12114.516129032259</v>
      </c>
      <c r="M104" s="2">
        <v>11235.699999999999</v>
      </c>
      <c r="N104" s="2">
        <v>10628.370967741936</v>
      </c>
      <c r="O104" s="2">
        <v>11640.322580645163</v>
      </c>
    </row>
    <row r="105" spans="1:15" x14ac:dyDescent="0.25">
      <c r="A105" s="112" t="s">
        <v>276</v>
      </c>
      <c r="B105" t="s">
        <v>277</v>
      </c>
      <c r="C105" s="2">
        <v>9743.3225806451628</v>
      </c>
      <c r="D105" s="2">
        <v>9850.75</v>
      </c>
      <c r="E105" s="2">
        <v>10644.854838709678</v>
      </c>
      <c r="F105" s="2">
        <v>11544.050000000001</v>
      </c>
      <c r="G105" s="2">
        <v>8822.0322580645152</v>
      </c>
      <c r="H105" s="2">
        <v>9047.9516129032254</v>
      </c>
      <c r="I105" s="2">
        <v>10253.672413793103</v>
      </c>
      <c r="J105" s="2">
        <v>9619.0161290322594</v>
      </c>
      <c r="K105" s="2">
        <v>9789.3833333333332</v>
      </c>
      <c r="L105" s="2">
        <v>10681.435483870968</v>
      </c>
      <c r="M105" s="2">
        <v>10778.483333333334</v>
      </c>
      <c r="N105" s="2">
        <v>10623.064516129032</v>
      </c>
      <c r="O105" s="2">
        <v>11242.338709677419</v>
      </c>
    </row>
    <row r="106" spans="1:15" x14ac:dyDescent="0.25">
      <c r="A106" s="112" t="s">
        <v>278</v>
      </c>
      <c r="B106" t="s">
        <v>279</v>
      </c>
      <c r="C106" s="2">
        <v>227.61290322580646</v>
      </c>
      <c r="D106" s="2">
        <v>264.59999999999997</v>
      </c>
      <c r="E106" s="2">
        <v>275.93548387096774</v>
      </c>
      <c r="F106" s="2">
        <v>255.73333333333332</v>
      </c>
      <c r="G106" s="2">
        <v>278.41935483870969</v>
      </c>
      <c r="H106" s="2">
        <v>278.41935483870969</v>
      </c>
      <c r="I106" s="2">
        <v>264.55172413793105</v>
      </c>
      <c r="J106" s="2">
        <v>278.41935483870969</v>
      </c>
      <c r="K106" s="2">
        <v>287.7</v>
      </c>
      <c r="L106" s="2">
        <v>278.41935483870969</v>
      </c>
      <c r="M106" s="2">
        <v>255.73333333333332</v>
      </c>
      <c r="N106" s="2">
        <v>278.41935483870969</v>
      </c>
      <c r="O106" s="2">
        <v>298.9677419354839</v>
      </c>
    </row>
    <row r="107" spans="1:15" x14ac:dyDescent="0.25">
      <c r="A107" s="112" t="s">
        <v>280</v>
      </c>
      <c r="B107" t="s">
        <v>281</v>
      </c>
      <c r="C107" s="2">
        <v>14900.290322580644</v>
      </c>
      <c r="D107" s="2">
        <v>15837.616666666669</v>
      </c>
      <c r="E107" s="2">
        <v>16376.725806451614</v>
      </c>
      <c r="F107" s="2">
        <v>17313.45</v>
      </c>
      <c r="G107" s="2">
        <v>16928.93548387097</v>
      </c>
      <c r="H107" s="2">
        <v>15239.112903225807</v>
      </c>
      <c r="I107" s="2">
        <v>14505.931034482759</v>
      </c>
      <c r="J107" s="2">
        <v>14015.354838709678</v>
      </c>
      <c r="K107" s="2">
        <v>13985.883333333333</v>
      </c>
      <c r="L107" s="2">
        <v>14495.983870967742</v>
      </c>
      <c r="M107" s="2">
        <v>15586.316666666668</v>
      </c>
      <c r="N107" s="2">
        <v>15603.225806451614</v>
      </c>
      <c r="O107" s="2">
        <v>15755.870967741936</v>
      </c>
    </row>
    <row r="108" spans="1:15" x14ac:dyDescent="0.25">
      <c r="A108" s="112" t="s">
        <v>282</v>
      </c>
      <c r="B108" t="s">
        <v>283</v>
      </c>
      <c r="C108" s="2">
        <v>3028.9677419354839</v>
      </c>
      <c r="D108" s="2">
        <v>3520.2999999999997</v>
      </c>
      <c r="E108" s="2">
        <v>3265.3870967741937</v>
      </c>
      <c r="F108" s="2">
        <v>3393.1333333333332</v>
      </c>
      <c r="G108" s="2">
        <v>3556.2258064516132</v>
      </c>
      <c r="H108" s="2">
        <v>3462.9677419354839</v>
      </c>
      <c r="I108" s="2">
        <v>3332.9655172413791</v>
      </c>
      <c r="J108" s="2">
        <v>3433.3870967741937</v>
      </c>
      <c r="K108" s="2">
        <v>3309.1333333333332</v>
      </c>
      <c r="L108" s="2">
        <v>2995.0967741935483</v>
      </c>
      <c r="M108" s="2">
        <v>3931.3166666666666</v>
      </c>
      <c r="N108" s="2">
        <v>4022.516129032258</v>
      </c>
      <c r="O108" s="2">
        <v>3651.0645161290327</v>
      </c>
    </row>
    <row r="109" spans="1:15" x14ac:dyDescent="0.25">
      <c r="A109" s="112" t="s">
        <v>284</v>
      </c>
      <c r="B109" t="s">
        <v>285</v>
      </c>
      <c r="C109" s="2">
        <v>2704.9354838709678</v>
      </c>
      <c r="D109" s="2">
        <v>3285.4500000000003</v>
      </c>
      <c r="E109" s="2">
        <v>3612.677419354839</v>
      </c>
      <c r="F109" s="2">
        <v>3837.1666666666665</v>
      </c>
      <c r="G109" s="2">
        <v>3870.322580645161</v>
      </c>
      <c r="H109" s="2">
        <v>4001.516129032258</v>
      </c>
      <c r="I109" s="2">
        <v>3929.4137931034479</v>
      </c>
      <c r="J109" s="2">
        <v>4248.0967741935483</v>
      </c>
      <c r="K109" s="2">
        <v>4104.0999999999995</v>
      </c>
      <c r="L109" s="2">
        <v>3873.483870967742</v>
      </c>
      <c r="M109" s="2">
        <v>3515.6333333333332</v>
      </c>
      <c r="N109" s="2">
        <v>3387.0967741935483</v>
      </c>
      <c r="O109" s="2">
        <v>2883.7741935483868</v>
      </c>
    </row>
    <row r="110" spans="1:15" x14ac:dyDescent="0.25">
      <c r="A110" s="112" t="s">
        <v>286</v>
      </c>
      <c r="B110" t="s">
        <v>287</v>
      </c>
      <c r="C110" s="2">
        <v>9559.854838709678</v>
      </c>
      <c r="D110" s="2">
        <v>10379.6</v>
      </c>
      <c r="E110" s="2">
        <v>10467.145161290322</v>
      </c>
      <c r="F110" s="2">
        <v>9415.8166666666657</v>
      </c>
      <c r="G110" s="2">
        <v>8562.1290322580644</v>
      </c>
      <c r="H110" s="2">
        <v>7661.6129032258068</v>
      </c>
      <c r="I110" s="2">
        <v>7662.5862068965507</v>
      </c>
      <c r="J110" s="2">
        <v>8842.6935483870966</v>
      </c>
      <c r="K110" s="2">
        <v>9317.35</v>
      </c>
      <c r="L110" s="2">
        <v>9530.6129032258068</v>
      </c>
      <c r="M110" s="2">
        <v>10095.516666666666</v>
      </c>
      <c r="N110" s="2">
        <v>10148.645161290322</v>
      </c>
      <c r="O110" s="2">
        <v>9622.0645161290322</v>
      </c>
    </row>
    <row r="111" spans="1:15" x14ac:dyDescent="0.25">
      <c r="A111" s="112" t="s">
        <v>288</v>
      </c>
      <c r="B111" t="s">
        <v>289</v>
      </c>
      <c r="C111" s="2">
        <v>13261.161290322581</v>
      </c>
      <c r="D111" s="2">
        <v>12998.533333333333</v>
      </c>
      <c r="E111" s="2">
        <v>12549.41935483871</v>
      </c>
      <c r="F111" s="2">
        <v>12841.033333333333</v>
      </c>
      <c r="G111" s="2">
        <v>12765.064516129032</v>
      </c>
      <c r="H111" s="2">
        <v>12129.645161290322</v>
      </c>
      <c r="I111" s="2">
        <v>11799.586206896551</v>
      </c>
      <c r="J111" s="2">
        <v>11412.935483870968</v>
      </c>
      <c r="K111" s="2">
        <v>10503.033333333333</v>
      </c>
      <c r="L111" s="2">
        <v>10149.548387096775</v>
      </c>
      <c r="M111" s="2">
        <v>10712.916666666668</v>
      </c>
      <c r="N111" s="2">
        <v>10829</v>
      </c>
      <c r="O111" s="2">
        <v>11094.774193548386</v>
      </c>
    </row>
    <row r="112" spans="1:15" x14ac:dyDescent="0.25">
      <c r="A112" s="112" t="s">
        <v>290</v>
      </c>
      <c r="B112" t="s">
        <v>291</v>
      </c>
      <c r="C112" s="2">
        <v>4288.2903225806449</v>
      </c>
      <c r="D112" s="2">
        <v>4766.5333333333328</v>
      </c>
      <c r="E112" s="2">
        <v>6725.8709677419356</v>
      </c>
      <c r="F112" s="2">
        <v>5566.2833333333328</v>
      </c>
      <c r="G112" s="2">
        <v>3967.645161290322</v>
      </c>
      <c r="H112" s="2">
        <v>4193.677419354839</v>
      </c>
      <c r="I112" s="2">
        <v>4051.5517241379307</v>
      </c>
      <c r="J112" s="2">
        <v>4001.9677419354839</v>
      </c>
      <c r="K112" s="2">
        <v>3927.2333333333331</v>
      </c>
      <c r="L112" s="2">
        <v>4120.0645161290322</v>
      </c>
      <c r="M112" s="2">
        <v>4107.8333333333339</v>
      </c>
      <c r="N112" s="2">
        <v>4048.9354838709673</v>
      </c>
      <c r="O112" s="2">
        <v>4763.1612903225814</v>
      </c>
    </row>
    <row r="113" spans="1:15" x14ac:dyDescent="0.25">
      <c r="A113" s="112" t="s">
        <v>444</v>
      </c>
      <c r="B113" t="s">
        <v>445</v>
      </c>
      <c r="C113" s="2">
        <v>123.29032258064517</v>
      </c>
      <c r="D113" s="2"/>
      <c r="E113" s="2"/>
      <c r="F113" s="2"/>
      <c r="G113" s="2"/>
      <c r="H113" s="2"/>
      <c r="I113" s="2"/>
      <c r="J113" s="2"/>
      <c r="K113" s="2"/>
      <c r="L113" s="2">
        <v>17.612903225806452</v>
      </c>
      <c r="M113" s="2">
        <v>309.40000000000003</v>
      </c>
      <c r="N113" s="2">
        <v>317.0322580645161</v>
      </c>
      <c r="O113" s="2">
        <v>105.67741935483872</v>
      </c>
    </row>
    <row r="114" spans="1:15" x14ac:dyDescent="0.25">
      <c r="A114" s="112" t="s">
        <v>292</v>
      </c>
      <c r="B114" t="s">
        <v>293</v>
      </c>
      <c r="C114" s="2">
        <v>2126.1935483870966</v>
      </c>
      <c r="D114" s="2">
        <v>2111.2000000000003</v>
      </c>
      <c r="E114" s="2">
        <v>2711.2580645161288</v>
      </c>
      <c r="F114" s="2">
        <v>3191.7666666666664</v>
      </c>
      <c r="G114" s="2">
        <v>3167.8387096774195</v>
      </c>
      <c r="H114" s="2">
        <v>2349.6290322580649</v>
      </c>
      <c r="I114" s="2">
        <v>2133.3103448275861</v>
      </c>
      <c r="J114" s="2">
        <v>2458.3548387096776</v>
      </c>
      <c r="K114" s="2">
        <v>2495.5</v>
      </c>
      <c r="L114" s="2">
        <v>2508.2580645161288</v>
      </c>
      <c r="M114" s="2">
        <v>1628.4333333333334</v>
      </c>
      <c r="N114" s="2">
        <v>1514.9354838709676</v>
      </c>
      <c r="O114" s="2">
        <v>1390.0645161290324</v>
      </c>
    </row>
    <row r="115" spans="1:15" x14ac:dyDescent="0.25">
      <c r="A115" s="112" t="s">
        <v>403</v>
      </c>
      <c r="B115" t="s">
        <v>404</v>
      </c>
      <c r="C115" s="2">
        <v>812.90322580645159</v>
      </c>
      <c r="D115" s="2">
        <v>784</v>
      </c>
      <c r="E115" s="2">
        <v>813.12903225806451</v>
      </c>
      <c r="F115" s="2">
        <v>840.23333333333335</v>
      </c>
      <c r="G115" s="2">
        <v>815.83870967741939</v>
      </c>
      <c r="H115" s="2">
        <v>805</v>
      </c>
      <c r="I115" s="2">
        <v>821.89655172413791</v>
      </c>
      <c r="J115" s="2">
        <v>796.19354838709671</v>
      </c>
      <c r="K115" s="2">
        <v>802.9</v>
      </c>
      <c r="L115" s="2">
        <v>835.25806451612902</v>
      </c>
      <c r="M115" s="2">
        <v>824.13333333333333</v>
      </c>
      <c r="N115" s="2">
        <v>828.9354838709678</v>
      </c>
      <c r="O115" s="2">
        <v>847.22580645161293</v>
      </c>
    </row>
    <row r="116" spans="1:15" x14ac:dyDescent="0.25">
      <c r="A116" s="112" t="s">
        <v>405</v>
      </c>
      <c r="B116" t="s">
        <v>406</v>
      </c>
      <c r="C116" s="2"/>
      <c r="D116" s="2"/>
      <c r="E116" s="2"/>
      <c r="F116" s="2"/>
      <c r="G116" s="2"/>
      <c r="H116" s="2">
        <v>608.32258064516134</v>
      </c>
      <c r="I116" s="2"/>
      <c r="J116" s="2"/>
      <c r="K116" s="2"/>
      <c r="L116" s="2"/>
      <c r="M116" s="2"/>
      <c r="N116" s="2"/>
      <c r="O116" s="2"/>
    </row>
    <row r="117" spans="1:15" x14ac:dyDescent="0.25">
      <c r="A117" s="112" t="s">
        <v>294</v>
      </c>
      <c r="B117" t="s">
        <v>295</v>
      </c>
      <c r="C117" s="2">
        <v>344.12903225806451</v>
      </c>
      <c r="D117" s="2">
        <v>407.40000000000003</v>
      </c>
      <c r="E117" s="2">
        <v>485.03225806451616</v>
      </c>
      <c r="F117" s="2">
        <v>435.40000000000003</v>
      </c>
      <c r="G117" s="2">
        <v>737.03225806451621</v>
      </c>
      <c r="H117" s="2">
        <v>394.25806451612902</v>
      </c>
      <c r="I117" s="2">
        <v>301.24137931034483</v>
      </c>
      <c r="J117" s="2">
        <v>323.80645161290323</v>
      </c>
      <c r="K117" s="2">
        <v>334.59999999999997</v>
      </c>
      <c r="L117" s="2">
        <v>317.0322580645161</v>
      </c>
      <c r="M117" s="2">
        <v>400.40000000000003</v>
      </c>
      <c r="N117" s="2">
        <v>493.16129032258067</v>
      </c>
      <c r="O117" s="2">
        <v>317.0322580645161</v>
      </c>
    </row>
    <row r="118" spans="1:15" x14ac:dyDescent="0.25">
      <c r="A118" s="112" t="s">
        <v>296</v>
      </c>
      <c r="B118" t="s">
        <v>297</v>
      </c>
      <c r="C118" s="2">
        <v>352.25806451612902</v>
      </c>
      <c r="D118" s="2">
        <v>334.59999999999997</v>
      </c>
      <c r="E118" s="2">
        <v>337.35483870967744</v>
      </c>
      <c r="F118" s="2">
        <v>319.2</v>
      </c>
      <c r="G118" s="2">
        <v>344.12903225806451</v>
      </c>
      <c r="H118" s="2">
        <v>330.58064516129031</v>
      </c>
      <c r="I118" s="2">
        <v>330.20689655172413</v>
      </c>
      <c r="J118" s="2">
        <v>337.35483870967744</v>
      </c>
      <c r="K118" s="2">
        <v>334.59999999999997</v>
      </c>
      <c r="L118" s="2">
        <v>352.25806451612902</v>
      </c>
      <c r="M118" s="2">
        <v>436.8</v>
      </c>
      <c r="N118" s="2">
        <v>493.16129032258067</v>
      </c>
      <c r="O118" s="2">
        <v>330.58064516129031</v>
      </c>
    </row>
    <row r="119" spans="1:15" x14ac:dyDescent="0.25">
      <c r="A119" s="112" t="s">
        <v>298</v>
      </c>
      <c r="B119" t="s">
        <v>299</v>
      </c>
      <c r="C119" s="2">
        <v>6409.7419354838703</v>
      </c>
      <c r="D119" s="2">
        <v>7322</v>
      </c>
      <c r="E119" s="2">
        <v>5492.5161290322576</v>
      </c>
      <c r="F119" s="2">
        <v>4968.5999999999995</v>
      </c>
      <c r="G119" s="2">
        <v>3637.7419354838707</v>
      </c>
      <c r="H119" s="2">
        <v>4011.9032258064517</v>
      </c>
      <c r="I119" s="2">
        <v>4490.3793103448279</v>
      </c>
      <c r="J119" s="2">
        <v>4933.645161290322</v>
      </c>
      <c r="K119" s="2">
        <v>5385.8</v>
      </c>
      <c r="L119" s="2">
        <v>6027.4516129032263</v>
      </c>
      <c r="M119" s="2">
        <v>6761.3</v>
      </c>
      <c r="N119" s="2">
        <v>7896.6774193548381</v>
      </c>
      <c r="O119" s="2">
        <v>5654.8709677419356</v>
      </c>
    </row>
    <row r="120" spans="1:15" x14ac:dyDescent="0.25">
      <c r="A120" s="3" t="s">
        <v>300</v>
      </c>
      <c r="B120" t="s">
        <v>301</v>
      </c>
      <c r="C120" s="2"/>
      <c r="D120" s="2"/>
      <c r="E120" s="2">
        <v>308.90322580645164</v>
      </c>
      <c r="F120" s="2">
        <v>390.59999999999997</v>
      </c>
      <c r="G120" s="2">
        <v>420</v>
      </c>
      <c r="H120" s="2">
        <v>84</v>
      </c>
      <c r="I120" s="2"/>
      <c r="J120" s="2"/>
      <c r="K120" s="2"/>
      <c r="L120" s="2"/>
      <c r="M120" s="2"/>
      <c r="N120" s="2"/>
      <c r="O120" s="2"/>
    </row>
    <row r="121" spans="1:15" x14ac:dyDescent="0.25">
      <c r="A121" s="112" t="s">
        <v>300</v>
      </c>
      <c r="B121" t="s">
        <v>302</v>
      </c>
      <c r="C121" s="2">
        <v>21756.112903225807</v>
      </c>
      <c r="D121" s="2">
        <v>24337.366666666669</v>
      </c>
      <c r="E121" s="2">
        <v>24626.225806451614</v>
      </c>
      <c r="F121" s="2">
        <v>23463.3</v>
      </c>
      <c r="G121" s="2">
        <v>21492.483870967742</v>
      </c>
      <c r="H121" s="2">
        <v>22616.096774193549</v>
      </c>
      <c r="I121" s="2">
        <v>23311.086206896551</v>
      </c>
      <c r="J121" s="2">
        <v>24237.612903225807</v>
      </c>
      <c r="K121" s="2">
        <v>24656.100000000002</v>
      </c>
      <c r="L121" s="2">
        <v>25626.66129032258</v>
      </c>
      <c r="M121" s="2">
        <v>21931.116666666669</v>
      </c>
      <c r="N121" s="2">
        <v>21665.225806451614</v>
      </c>
      <c r="O121" s="2">
        <v>23079</v>
      </c>
    </row>
    <row r="122" spans="1:15" x14ac:dyDescent="0.25">
      <c r="A122" s="112" t="s">
        <v>303</v>
      </c>
      <c r="B122" t="s">
        <v>304</v>
      </c>
      <c r="C122" s="2">
        <v>2581.1935483870966</v>
      </c>
      <c r="D122" s="2">
        <v>2864.5166666666664</v>
      </c>
      <c r="E122" s="2">
        <v>3700.0645161290327</v>
      </c>
      <c r="F122" s="2">
        <v>3736.0166666666669</v>
      </c>
      <c r="G122" s="2">
        <v>2820.5483870967741</v>
      </c>
      <c r="H122" s="2">
        <v>2257.8387096774195</v>
      </c>
      <c r="I122" s="2">
        <v>2214.1724137931037</v>
      </c>
      <c r="J122" s="2">
        <v>3220.2258064516132</v>
      </c>
      <c r="K122" s="2">
        <v>2602.0166666666664</v>
      </c>
      <c r="L122" s="2">
        <v>2615.2903225806454</v>
      </c>
      <c r="M122" s="2">
        <v>3538.9666666666667</v>
      </c>
      <c r="N122" s="2">
        <v>3516.9354838709678</v>
      </c>
      <c r="O122" s="2">
        <v>3633.677419354839</v>
      </c>
    </row>
    <row r="123" spans="1:15" x14ac:dyDescent="0.25">
      <c r="A123" s="112" t="s">
        <v>305</v>
      </c>
      <c r="B123" t="s">
        <v>306</v>
      </c>
      <c r="C123" s="2">
        <v>12889.145161290322</v>
      </c>
      <c r="D123" s="2">
        <v>15346.566666666668</v>
      </c>
      <c r="E123" s="2">
        <v>15004.274193548386</v>
      </c>
      <c r="F123" s="2">
        <v>15021.066666666668</v>
      </c>
      <c r="G123" s="2">
        <v>14083.209677419356</v>
      </c>
      <c r="H123" s="2">
        <v>12462.258064516129</v>
      </c>
      <c r="I123" s="2">
        <v>12296.46551724138</v>
      </c>
      <c r="J123" s="2">
        <v>13354.758064516129</v>
      </c>
      <c r="K123" s="2">
        <v>12959.800000000001</v>
      </c>
      <c r="L123" s="2">
        <v>12438.209677419356</v>
      </c>
      <c r="M123" s="2">
        <v>12803.816666666666</v>
      </c>
      <c r="N123" s="2">
        <v>13053.645161290322</v>
      </c>
      <c r="O123" s="2">
        <v>13712.209677419356</v>
      </c>
    </row>
    <row r="124" spans="1:15" x14ac:dyDescent="0.25">
      <c r="A124" s="112" t="s">
        <v>307</v>
      </c>
      <c r="B124" t="s">
        <v>308</v>
      </c>
      <c r="C124" s="2">
        <v>336</v>
      </c>
      <c r="D124" s="2">
        <v>347.2</v>
      </c>
      <c r="E124" s="2">
        <v>714</v>
      </c>
      <c r="F124" s="2">
        <v>564.19999999999993</v>
      </c>
      <c r="G124" s="2">
        <v>371.22580645161293</v>
      </c>
      <c r="H124" s="2">
        <v>378</v>
      </c>
      <c r="I124" s="2">
        <v>330.20689655172413</v>
      </c>
      <c r="J124" s="2">
        <v>392.90322580645164</v>
      </c>
      <c r="K124" s="2">
        <v>305.2</v>
      </c>
      <c r="L124" s="2">
        <v>350.90322580645164</v>
      </c>
      <c r="M124" s="2">
        <v>383.59999999999997</v>
      </c>
      <c r="N124" s="2">
        <v>336</v>
      </c>
      <c r="O124" s="2">
        <v>168</v>
      </c>
    </row>
    <row r="125" spans="1:15" x14ac:dyDescent="0.25">
      <c r="A125" s="112" t="s">
        <v>407</v>
      </c>
      <c r="B125" t="s">
        <v>408</v>
      </c>
      <c r="C125" s="2"/>
      <c r="D125" s="2"/>
      <c r="E125" s="2"/>
      <c r="F125" s="2"/>
      <c r="G125" s="2">
        <v>188.7741935483871</v>
      </c>
      <c r="H125" s="2">
        <v>291.74193548387098</v>
      </c>
      <c r="I125" s="2">
        <v>311.86206896551721</v>
      </c>
      <c r="J125" s="2">
        <v>308.90322580645164</v>
      </c>
      <c r="K125" s="2">
        <v>141.86666666666667</v>
      </c>
      <c r="L125" s="2"/>
      <c r="M125" s="2"/>
      <c r="N125" s="2"/>
      <c r="O125" s="2"/>
    </row>
    <row r="126" spans="1:15" x14ac:dyDescent="0.25">
      <c r="A126" s="112" t="s">
        <v>309</v>
      </c>
      <c r="B126" t="s">
        <v>310</v>
      </c>
      <c r="C126" s="2">
        <v>2753.2580645161288</v>
      </c>
      <c r="D126" s="2">
        <v>2998.5666666666666</v>
      </c>
      <c r="E126" s="2">
        <v>2037.677419354839</v>
      </c>
      <c r="F126" s="2">
        <v>1742.5333333333333</v>
      </c>
      <c r="G126" s="2">
        <v>1821.3548387096773</v>
      </c>
      <c r="H126" s="2">
        <v>992.87096774193549</v>
      </c>
      <c r="I126" s="2">
        <v>738.62068965517244</v>
      </c>
      <c r="J126" s="2">
        <v>853.54838709677415</v>
      </c>
      <c r="K126" s="2">
        <v>903</v>
      </c>
      <c r="L126" s="2">
        <v>1117.741935483871</v>
      </c>
      <c r="M126" s="2">
        <v>1586.6666666666665</v>
      </c>
      <c r="N126" s="2">
        <v>1576.1290322580644</v>
      </c>
      <c r="O126" s="2">
        <v>2150.8064516129034</v>
      </c>
    </row>
    <row r="127" spans="1:15" x14ac:dyDescent="0.25">
      <c r="A127" s="112" t="s">
        <v>311</v>
      </c>
      <c r="B127" t="s">
        <v>312</v>
      </c>
      <c r="C127" s="2">
        <v>317.0322580645161</v>
      </c>
      <c r="D127" s="2">
        <v>291.2</v>
      </c>
      <c r="E127" s="2">
        <v>317.0322580645161</v>
      </c>
      <c r="F127" s="2">
        <v>371</v>
      </c>
      <c r="G127" s="2">
        <v>478.25806451612908</v>
      </c>
      <c r="H127" s="2">
        <v>323.80645161290323</v>
      </c>
      <c r="I127" s="2">
        <v>338.89655172413796</v>
      </c>
      <c r="J127" s="2">
        <v>317.0322580645161</v>
      </c>
      <c r="K127" s="2">
        <v>291.2</v>
      </c>
      <c r="L127" s="2">
        <v>317.0322580645161</v>
      </c>
      <c r="M127" s="2">
        <v>327.59999999999997</v>
      </c>
      <c r="N127" s="2">
        <v>317.0322580645161</v>
      </c>
      <c r="O127" s="2">
        <v>317.0322580645161</v>
      </c>
    </row>
    <row r="128" spans="1:15" x14ac:dyDescent="0.25">
      <c r="A128" s="112" t="s">
        <v>313</v>
      </c>
      <c r="B128" t="s">
        <v>314</v>
      </c>
      <c r="C128" s="2"/>
      <c r="D128" s="2">
        <v>243.36666666666667</v>
      </c>
      <c r="E128" s="2">
        <v>302.80645161290323</v>
      </c>
      <c r="F128" s="2">
        <v>312.90000000000003</v>
      </c>
      <c r="G128" s="2">
        <v>336.45161290322579</v>
      </c>
      <c r="H128" s="2">
        <v>300.09677419354836</v>
      </c>
      <c r="I128" s="2">
        <v>319.34482758620686</v>
      </c>
      <c r="J128" s="2">
        <v>298.74193548387098</v>
      </c>
      <c r="K128" s="2">
        <v>275.33333333333337</v>
      </c>
      <c r="L128" s="2">
        <v>302.80645161290323</v>
      </c>
      <c r="M128" s="2">
        <v>278.13333333333333</v>
      </c>
      <c r="N128" s="2">
        <v>302.80645161290323</v>
      </c>
      <c r="O128" s="2">
        <v>302.80645161290323</v>
      </c>
    </row>
    <row r="129" spans="1:15" x14ac:dyDescent="0.25">
      <c r="A129" s="112" t="s">
        <v>409</v>
      </c>
      <c r="B129" t="s">
        <v>410</v>
      </c>
      <c r="C129" s="2"/>
      <c r="D129" s="2"/>
      <c r="E129" s="2">
        <v>295.35483870967744</v>
      </c>
      <c r="F129" s="2">
        <v>154</v>
      </c>
      <c r="G129" s="2">
        <v>128.70967741935485</v>
      </c>
      <c r="H129" s="2">
        <v>218.12903225806451</v>
      </c>
      <c r="I129" s="2">
        <v>327.31034482758622</v>
      </c>
      <c r="J129" s="2">
        <v>277.74193548387098</v>
      </c>
      <c r="K129" s="2">
        <v>246.40000000000003</v>
      </c>
      <c r="L129" s="2"/>
      <c r="M129" s="2"/>
      <c r="N129" s="2"/>
      <c r="O129" s="2"/>
    </row>
    <row r="130" spans="1:15" x14ac:dyDescent="0.25">
      <c r="A130" s="112" t="s">
        <v>315</v>
      </c>
      <c r="B130" t="s">
        <v>316</v>
      </c>
      <c r="C130" s="2">
        <v>13923.225806451614</v>
      </c>
      <c r="D130" s="2">
        <v>13380.966666666667</v>
      </c>
      <c r="E130" s="2">
        <v>14417.064516129032</v>
      </c>
      <c r="F130" s="2">
        <v>14864.5</v>
      </c>
      <c r="G130" s="2">
        <v>13961.612903225807</v>
      </c>
      <c r="H130" s="2">
        <v>12172.661290322581</v>
      </c>
      <c r="I130" s="2">
        <v>11513.068965517241</v>
      </c>
      <c r="J130" s="2">
        <v>14480.854838709676</v>
      </c>
      <c r="K130" s="2">
        <v>14248.85</v>
      </c>
      <c r="L130" s="2">
        <v>13917.91935483871</v>
      </c>
      <c r="M130" s="2">
        <v>13783.466666666667</v>
      </c>
      <c r="N130" s="2">
        <v>13982.048387096775</v>
      </c>
      <c r="O130" s="2">
        <v>14261.935483870968</v>
      </c>
    </row>
    <row r="131" spans="1:15" x14ac:dyDescent="0.25">
      <c r="A131" s="112" t="s">
        <v>317</v>
      </c>
      <c r="B131" t="s">
        <v>318</v>
      </c>
      <c r="C131" s="2">
        <v>1954.5806451612905</v>
      </c>
      <c r="D131" s="2">
        <v>1116.0333333333333</v>
      </c>
      <c r="E131" s="2">
        <v>1470.2258064516129</v>
      </c>
      <c r="F131" s="2">
        <v>1487.2666666666667</v>
      </c>
      <c r="G131" s="2">
        <v>1326.3870967741934</v>
      </c>
      <c r="H131" s="2">
        <v>1069.8709677419356</v>
      </c>
      <c r="I131" s="2">
        <v>1066.8965517241379</v>
      </c>
      <c r="J131" s="2">
        <v>977.51612903225816</v>
      </c>
      <c r="K131" s="2">
        <v>930.41666666666663</v>
      </c>
      <c r="L131" s="2">
        <v>956.9677419354839</v>
      </c>
      <c r="M131" s="2">
        <v>967.63333333333321</v>
      </c>
      <c r="N131" s="2">
        <v>874.77419354838707</v>
      </c>
      <c r="O131" s="2">
        <v>956.9677419354839</v>
      </c>
    </row>
    <row r="132" spans="1:15" x14ac:dyDescent="0.25">
      <c r="A132" s="112" t="s">
        <v>319</v>
      </c>
      <c r="B132" t="s">
        <v>320</v>
      </c>
      <c r="C132" s="2">
        <v>317.0322580645161</v>
      </c>
      <c r="D132" s="2">
        <v>319.2</v>
      </c>
      <c r="E132" s="2">
        <v>378</v>
      </c>
      <c r="F132" s="2">
        <v>362.59999999999997</v>
      </c>
      <c r="G132" s="2">
        <v>330.58064516129031</v>
      </c>
      <c r="H132" s="2">
        <v>337.35483870967744</v>
      </c>
      <c r="I132" s="2">
        <v>375.10344827586204</v>
      </c>
      <c r="J132" s="2">
        <v>323.80645161290323</v>
      </c>
      <c r="K132" s="2">
        <v>305.2</v>
      </c>
      <c r="L132" s="2">
        <v>317.0322580645161</v>
      </c>
      <c r="M132" s="2">
        <v>327.59999999999997</v>
      </c>
      <c r="N132" s="2">
        <v>281.80645161290323</v>
      </c>
      <c r="O132" s="2">
        <v>317.0322580645161</v>
      </c>
    </row>
    <row r="133" spans="1:15" x14ac:dyDescent="0.25">
      <c r="A133" s="112" t="s">
        <v>321</v>
      </c>
      <c r="B133" t="s">
        <v>322</v>
      </c>
      <c r="C133" s="2">
        <v>15328.870967741936</v>
      </c>
      <c r="D133" s="2">
        <v>16906.166666666664</v>
      </c>
      <c r="E133" s="2">
        <v>18716.870967741936</v>
      </c>
      <c r="F133" s="2">
        <v>18608.100000000002</v>
      </c>
      <c r="G133" s="2">
        <v>18748.258064516129</v>
      </c>
      <c r="H133" s="2">
        <v>17101.790322580644</v>
      </c>
      <c r="I133" s="2">
        <v>16393.517241379312</v>
      </c>
      <c r="J133" s="2">
        <v>17047.822580645163</v>
      </c>
      <c r="K133" s="2">
        <v>17881.383333333331</v>
      </c>
      <c r="L133" s="2">
        <v>16729.096774193549</v>
      </c>
      <c r="M133" s="2">
        <v>17107.066666666666</v>
      </c>
      <c r="N133" s="2">
        <v>18078.516129032258</v>
      </c>
      <c r="O133" s="2">
        <v>19154.93548387097</v>
      </c>
    </row>
    <row r="134" spans="1:15" x14ac:dyDescent="0.25">
      <c r="A134" s="112" t="s">
        <v>323</v>
      </c>
      <c r="B134" t="s">
        <v>324</v>
      </c>
      <c r="C134" s="2">
        <v>15547.451612903225</v>
      </c>
      <c r="D134" s="2">
        <v>16351.766666666666</v>
      </c>
      <c r="E134" s="2">
        <v>16619.806451612905</v>
      </c>
      <c r="F134" s="2">
        <v>14932.983333333334</v>
      </c>
      <c r="G134" s="2">
        <v>13609.58064516129</v>
      </c>
      <c r="H134" s="2">
        <v>15486.596774193549</v>
      </c>
      <c r="I134" s="2">
        <v>16187.620689655172</v>
      </c>
      <c r="J134" s="2">
        <v>15816.612903225807</v>
      </c>
      <c r="K134" s="2">
        <v>14547.633333333331</v>
      </c>
      <c r="L134" s="2">
        <v>13822.741935483871</v>
      </c>
      <c r="M134" s="2">
        <v>13939.449999999999</v>
      </c>
      <c r="N134" s="2">
        <v>15145.741935483869</v>
      </c>
      <c r="O134" s="2">
        <v>15418.177419354837</v>
      </c>
    </row>
    <row r="135" spans="1:15" x14ac:dyDescent="0.25">
      <c r="A135" s="112" t="s">
        <v>325</v>
      </c>
      <c r="B135" t="s">
        <v>326</v>
      </c>
      <c r="C135" s="2">
        <v>6196.4677419354839</v>
      </c>
      <c r="D135" s="2">
        <v>6897.8</v>
      </c>
      <c r="E135" s="2">
        <v>7925.1290322580653</v>
      </c>
      <c r="F135" s="2">
        <v>7639.5666666666657</v>
      </c>
      <c r="G135" s="2">
        <v>8042.7741935483873</v>
      </c>
      <c r="H135" s="2">
        <v>7418.4193548387093</v>
      </c>
      <c r="I135" s="2">
        <v>7242.4655172413795</v>
      </c>
      <c r="J135" s="2">
        <v>7545.5483870967746</v>
      </c>
      <c r="K135" s="2">
        <v>7255.6166666666668</v>
      </c>
      <c r="L135" s="2">
        <v>8046.0483870967746</v>
      </c>
      <c r="M135" s="2">
        <v>8064.4666666666662</v>
      </c>
      <c r="N135" s="2">
        <v>7921.7419354838712</v>
      </c>
      <c r="O135" s="2">
        <v>8372.6774193548372</v>
      </c>
    </row>
    <row r="136" spans="1:15" x14ac:dyDescent="0.25">
      <c r="A136" s="112" t="s">
        <v>327</v>
      </c>
      <c r="B136" t="s">
        <v>328</v>
      </c>
      <c r="C136" s="2">
        <v>256.06451612903226</v>
      </c>
      <c r="D136" s="2">
        <v>242.90000000000003</v>
      </c>
      <c r="E136" s="2">
        <v>278.41935483870969</v>
      </c>
      <c r="F136" s="2">
        <v>319.66666666666663</v>
      </c>
      <c r="G136" s="2">
        <v>309.35483870967744</v>
      </c>
      <c r="H136" s="2">
        <v>278.41935483870969</v>
      </c>
      <c r="I136" s="2">
        <v>132.27586206896552</v>
      </c>
      <c r="J136" s="2"/>
      <c r="K136" s="2"/>
      <c r="L136" s="2"/>
      <c r="M136" s="2"/>
      <c r="N136" s="2"/>
      <c r="O136" s="2"/>
    </row>
    <row r="137" spans="1:15" x14ac:dyDescent="0.25">
      <c r="A137" s="112" t="s">
        <v>329</v>
      </c>
      <c r="B137" t="s">
        <v>330</v>
      </c>
      <c r="C137" s="2">
        <v>20770.354838709674</v>
      </c>
      <c r="D137" s="2">
        <v>21236.833333333336</v>
      </c>
      <c r="E137" s="2">
        <v>21238.56451612903</v>
      </c>
      <c r="F137" s="2">
        <v>21159.95</v>
      </c>
      <c r="G137" s="2">
        <v>20492.387096774193</v>
      </c>
      <c r="H137" s="2">
        <v>20267.93548387097</v>
      </c>
      <c r="I137" s="2">
        <v>19899.551724137931</v>
      </c>
      <c r="J137" s="2">
        <v>18567.048387096773</v>
      </c>
      <c r="K137" s="2">
        <v>18329.033333333333</v>
      </c>
      <c r="L137" s="2">
        <v>18839.370967741936</v>
      </c>
      <c r="M137" s="2">
        <v>20261.616666666669</v>
      </c>
      <c r="N137" s="2">
        <v>20501.870967741936</v>
      </c>
      <c r="O137" s="2">
        <v>20584.516129032258</v>
      </c>
    </row>
    <row r="138" spans="1:15" x14ac:dyDescent="0.25">
      <c r="A138" s="112" t="s">
        <v>331</v>
      </c>
      <c r="B138" t="s">
        <v>332</v>
      </c>
      <c r="C138" s="2">
        <v>17673.193548387095</v>
      </c>
      <c r="D138" s="2">
        <v>19424.3</v>
      </c>
      <c r="E138" s="2">
        <v>19789.677419354837</v>
      </c>
      <c r="F138" s="2">
        <v>19579.816666666666</v>
      </c>
      <c r="G138" s="2">
        <v>17822.225806451614</v>
      </c>
      <c r="H138" s="2">
        <v>17470.870967741936</v>
      </c>
      <c r="I138" s="2">
        <v>17945.46551724138</v>
      </c>
      <c r="J138" s="2">
        <v>17990.677419354837</v>
      </c>
      <c r="K138" s="2">
        <v>18333.933333333334</v>
      </c>
      <c r="L138" s="2">
        <v>18778.741935483871</v>
      </c>
      <c r="M138" s="2">
        <v>18202.566666666666</v>
      </c>
      <c r="N138" s="2">
        <v>18634.677419354837</v>
      </c>
      <c r="O138" s="2">
        <v>19276.419354838712</v>
      </c>
    </row>
    <row r="139" spans="1:15" x14ac:dyDescent="0.25">
      <c r="A139" s="112" t="s">
        <v>411</v>
      </c>
      <c r="B139" t="s">
        <v>412</v>
      </c>
      <c r="C139" s="2"/>
      <c r="D139" s="2"/>
      <c r="E139" s="2"/>
      <c r="F139" s="2"/>
      <c r="G139" s="2">
        <v>171.61290322580646</v>
      </c>
      <c r="H139" s="2">
        <v>308.90322580645164</v>
      </c>
      <c r="I139" s="2">
        <v>293.51724137931035</v>
      </c>
      <c r="J139" s="2">
        <v>308.90322580645164</v>
      </c>
      <c r="K139" s="2">
        <v>159.6</v>
      </c>
      <c r="L139" s="2"/>
      <c r="M139" s="2"/>
      <c r="N139" s="2"/>
      <c r="O139" s="2"/>
    </row>
    <row r="140" spans="1:15" x14ac:dyDescent="0.25">
      <c r="A140" s="112" t="s">
        <v>333</v>
      </c>
      <c r="B140" t="s">
        <v>334</v>
      </c>
      <c r="C140" s="2">
        <v>14480.967741935483</v>
      </c>
      <c r="D140" s="2">
        <v>13246.916666666668</v>
      </c>
      <c r="E140" s="2">
        <v>13592.983870967741</v>
      </c>
      <c r="F140" s="2">
        <v>14585.783333333333</v>
      </c>
      <c r="G140" s="2">
        <v>14550.967741935483</v>
      </c>
      <c r="H140" s="2">
        <v>13539.806451612903</v>
      </c>
      <c r="I140" s="2">
        <v>13431.913793103449</v>
      </c>
      <c r="J140" s="2">
        <v>12817.677419354837</v>
      </c>
      <c r="K140" s="2">
        <v>13444.316666666666</v>
      </c>
      <c r="L140" s="2">
        <v>14295.241935483871</v>
      </c>
      <c r="M140" s="2">
        <v>14352.916666666666</v>
      </c>
      <c r="N140" s="2">
        <v>15108.032258064517</v>
      </c>
      <c r="O140" s="2">
        <v>16249.483870967742</v>
      </c>
    </row>
    <row r="141" spans="1:15" x14ac:dyDescent="0.25">
      <c r="A141" s="112" t="s">
        <v>335</v>
      </c>
      <c r="B141" t="s">
        <v>336</v>
      </c>
      <c r="C141" s="2">
        <v>3004.8064516129034</v>
      </c>
      <c r="D141" s="2">
        <v>3146.0333333333333</v>
      </c>
      <c r="E141" s="2">
        <v>3060.2419354838712</v>
      </c>
      <c r="F141" s="2">
        <v>3009.65</v>
      </c>
      <c r="G141" s="2">
        <v>3007.7419354838712</v>
      </c>
      <c r="H141" s="2">
        <v>2430.5806451612907</v>
      </c>
      <c r="I141" s="2">
        <v>2256.8965517241377</v>
      </c>
      <c r="J141" s="2">
        <v>2552.2903225806454</v>
      </c>
      <c r="K141" s="2">
        <v>2577.6333333333332</v>
      </c>
      <c r="L141" s="2">
        <v>2587.7419354838712</v>
      </c>
      <c r="M141" s="2">
        <v>2440.666666666667</v>
      </c>
      <c r="N141" s="2">
        <v>2412.2903225806454</v>
      </c>
      <c r="O141" s="2">
        <v>2516.6129032258063</v>
      </c>
    </row>
    <row r="142" spans="1:15" x14ac:dyDescent="0.25">
      <c r="A142" s="112" t="s">
        <v>337</v>
      </c>
      <c r="B142" t="s">
        <v>338</v>
      </c>
      <c r="C142" s="2">
        <v>344.12903225806451</v>
      </c>
      <c r="D142" s="2">
        <v>340.2</v>
      </c>
      <c r="E142" s="2">
        <v>323.80645161290323</v>
      </c>
      <c r="F142" s="2">
        <v>436.8</v>
      </c>
      <c r="G142" s="2">
        <v>288.58064516129031</v>
      </c>
      <c r="H142" s="2">
        <v>337.35483870967744</v>
      </c>
      <c r="I142" s="2">
        <v>338.89655172413796</v>
      </c>
      <c r="J142" s="2">
        <v>317.0322580645161</v>
      </c>
      <c r="K142" s="2">
        <v>291.2</v>
      </c>
      <c r="L142" s="2">
        <v>317.0322580645161</v>
      </c>
      <c r="M142" s="2">
        <v>327.59999999999997</v>
      </c>
      <c r="N142" s="2">
        <v>281.80645161290323</v>
      </c>
      <c r="O142" s="2">
        <v>317.0322580645161</v>
      </c>
    </row>
    <row r="143" spans="1:15" x14ac:dyDescent="0.25">
      <c r="A143" s="112" t="s">
        <v>339</v>
      </c>
      <c r="B143" t="s">
        <v>340</v>
      </c>
      <c r="C143" s="2">
        <v>298.74193548387098</v>
      </c>
      <c r="D143" s="2">
        <v>521.0333333333333</v>
      </c>
      <c r="E143" s="2">
        <v>605.61290322580646</v>
      </c>
      <c r="F143" s="2">
        <v>591.0333333333333</v>
      </c>
      <c r="G143" s="2">
        <v>639.25806451612902</v>
      </c>
      <c r="H143" s="2">
        <v>401.0322580645161</v>
      </c>
      <c r="I143" s="2">
        <v>532.24137931034477</v>
      </c>
      <c r="J143" s="2">
        <v>597.48387096774195</v>
      </c>
      <c r="K143" s="2">
        <v>602.81666666666661</v>
      </c>
      <c r="L143" s="2">
        <v>605.61290322580646</v>
      </c>
      <c r="M143" s="2">
        <v>591.0333333333333</v>
      </c>
      <c r="N143" s="2">
        <v>571.96774193548379</v>
      </c>
      <c r="O143" s="2">
        <v>605.61290322580646</v>
      </c>
    </row>
    <row r="144" spans="1:15" x14ac:dyDescent="0.25">
      <c r="A144" s="112" t="s">
        <v>413</v>
      </c>
      <c r="B144" t="s">
        <v>414</v>
      </c>
      <c r="C144" s="2"/>
      <c r="D144" s="2"/>
      <c r="E144" s="2">
        <v>314.32258064516134</v>
      </c>
      <c r="F144" s="2">
        <v>40.6</v>
      </c>
      <c r="G144" s="2">
        <v>78.580645161290334</v>
      </c>
      <c r="H144" s="2">
        <v>147.67741935483872</v>
      </c>
      <c r="I144" s="2">
        <v>263.58620689655174</v>
      </c>
      <c r="J144" s="2">
        <v>325.16129032258067</v>
      </c>
      <c r="K144" s="2">
        <v>275.8</v>
      </c>
      <c r="L144" s="2">
        <v>334.64516129032256</v>
      </c>
      <c r="M144" s="2"/>
      <c r="N144" s="2"/>
      <c r="O144" s="2"/>
    </row>
    <row r="145" spans="1:15" x14ac:dyDescent="0.25">
      <c r="A145" s="112" t="s">
        <v>341</v>
      </c>
      <c r="B145" t="s">
        <v>342</v>
      </c>
      <c r="C145" s="2">
        <v>21242.741935483871</v>
      </c>
      <c r="D145" s="2">
        <v>23948.983333333334</v>
      </c>
      <c r="E145" s="2">
        <v>25100.080645161288</v>
      </c>
      <c r="F145" s="2">
        <v>24101.7</v>
      </c>
      <c r="G145" s="2">
        <v>22173.629032258064</v>
      </c>
      <c r="H145" s="2">
        <v>21431.403225806451</v>
      </c>
      <c r="I145" s="2">
        <v>21113.810344827587</v>
      </c>
      <c r="J145" s="2">
        <v>21322.112903225807</v>
      </c>
      <c r="K145" s="2">
        <v>21794.266666666666</v>
      </c>
      <c r="L145" s="2">
        <v>22065.354838709674</v>
      </c>
      <c r="M145" s="2">
        <v>21979.183333333334</v>
      </c>
      <c r="N145" s="2">
        <v>22780.032258064519</v>
      </c>
      <c r="O145" s="2">
        <v>24390.483870967742</v>
      </c>
    </row>
    <row r="146" spans="1:15" x14ac:dyDescent="0.25">
      <c r="A146" s="112" t="s">
        <v>415</v>
      </c>
      <c r="B146" t="s">
        <v>416</v>
      </c>
      <c r="C146" s="2">
        <v>1117.0645161290324</v>
      </c>
      <c r="D146" s="2">
        <v>1151.0333333333333</v>
      </c>
      <c r="E146" s="2">
        <v>1166.9677419354839</v>
      </c>
      <c r="F146" s="2">
        <v>1458.2166666666667</v>
      </c>
      <c r="G146" s="2">
        <v>1411.1774193548388</v>
      </c>
      <c r="H146" s="2">
        <v>2082.7258064516132</v>
      </c>
      <c r="I146" s="2">
        <v>1604.6896551724137</v>
      </c>
      <c r="J146" s="2">
        <v>1379.2258064516129</v>
      </c>
      <c r="K146" s="2">
        <v>1425.8999999999999</v>
      </c>
      <c r="L146" s="2">
        <v>1511.3225806451612</v>
      </c>
      <c r="M146" s="2">
        <v>1425.8999999999999</v>
      </c>
      <c r="N146" s="2">
        <v>1445.6129032258066</v>
      </c>
      <c r="O146" s="2">
        <v>1445.6129032258066</v>
      </c>
    </row>
    <row r="147" spans="1:15" x14ac:dyDescent="0.25">
      <c r="A147" s="112" t="s">
        <v>343</v>
      </c>
      <c r="B147" t="s">
        <v>344</v>
      </c>
      <c r="C147" s="2">
        <v>281.80645161290323</v>
      </c>
      <c r="D147" s="2">
        <v>355.59999999999997</v>
      </c>
      <c r="E147" s="2">
        <v>371.22580645161293</v>
      </c>
      <c r="F147" s="2">
        <v>326.2</v>
      </c>
      <c r="G147" s="2">
        <v>357.67741935483866</v>
      </c>
      <c r="H147" s="2">
        <v>323.80645161290323</v>
      </c>
      <c r="I147" s="2">
        <v>337.44827586206895</v>
      </c>
      <c r="J147" s="2">
        <v>350.90322580645164</v>
      </c>
      <c r="K147" s="2">
        <v>327.59999999999997</v>
      </c>
      <c r="L147" s="2">
        <v>317.0322580645161</v>
      </c>
      <c r="M147" s="2">
        <v>291.2</v>
      </c>
      <c r="N147" s="2">
        <v>317.0322580645161</v>
      </c>
      <c r="O147" s="2">
        <v>372.58064516129031</v>
      </c>
    </row>
    <row r="148" spans="1:15" x14ac:dyDescent="0.25">
      <c r="A148" s="112" t="s">
        <v>345</v>
      </c>
      <c r="B148" t="s">
        <v>346</v>
      </c>
      <c r="C148" s="2">
        <v>387.48387096774189</v>
      </c>
      <c r="D148" s="2">
        <v>291.2</v>
      </c>
      <c r="E148" s="2">
        <v>323.80645161290323</v>
      </c>
      <c r="F148" s="2">
        <v>428.40000000000003</v>
      </c>
      <c r="G148" s="2">
        <v>688.25806451612902</v>
      </c>
      <c r="H148" s="2">
        <v>686.90322580645159</v>
      </c>
      <c r="I148" s="2">
        <v>741.51724137931035</v>
      </c>
      <c r="J148" s="2">
        <v>806.12903225806451</v>
      </c>
      <c r="K148" s="2">
        <v>674.80000000000007</v>
      </c>
      <c r="L148" s="2">
        <v>387.48387096774189</v>
      </c>
      <c r="M148" s="2">
        <v>364</v>
      </c>
      <c r="N148" s="2">
        <v>493.16129032258067</v>
      </c>
      <c r="O148" s="2">
        <v>365.80645161290323</v>
      </c>
    </row>
    <row r="149" spans="1:15" x14ac:dyDescent="0.25">
      <c r="A149" s="112" t="s">
        <v>347</v>
      </c>
      <c r="B149" t="s">
        <v>348</v>
      </c>
      <c r="C149" s="2">
        <v>317.0322580645161</v>
      </c>
      <c r="D149" s="2">
        <v>291.2</v>
      </c>
      <c r="E149" s="2">
        <v>357.67741935483866</v>
      </c>
      <c r="F149" s="2">
        <v>341.59999999999997</v>
      </c>
      <c r="G149" s="2">
        <v>288.58064516129031</v>
      </c>
      <c r="H149" s="2">
        <v>317.0322580645161</v>
      </c>
      <c r="I149" s="2">
        <v>367.86206896551721</v>
      </c>
      <c r="J149" s="2">
        <v>371.22580645161293</v>
      </c>
      <c r="K149" s="2">
        <v>291.2</v>
      </c>
      <c r="L149" s="2">
        <v>317.0322580645161</v>
      </c>
      <c r="M149" s="2">
        <v>327.59999999999997</v>
      </c>
      <c r="N149" s="2">
        <v>281.80645161290323</v>
      </c>
      <c r="O149" s="2">
        <v>344.12903225806451</v>
      </c>
    </row>
    <row r="150" spans="1:15" x14ac:dyDescent="0.25">
      <c r="A150" s="112" t="s">
        <v>349</v>
      </c>
      <c r="B150" t="s">
        <v>350</v>
      </c>
      <c r="C150" s="2">
        <v>1588.5483870967741</v>
      </c>
      <c r="D150" s="2">
        <v>1599.5</v>
      </c>
      <c r="E150" s="2">
        <v>1720.8709677419356</v>
      </c>
      <c r="F150" s="2">
        <v>1852.2000000000003</v>
      </c>
      <c r="G150" s="2">
        <v>1904.4516129032259</v>
      </c>
      <c r="H150" s="2">
        <v>1839.1935483870968</v>
      </c>
      <c r="I150" s="2">
        <v>1870.9310344827586</v>
      </c>
      <c r="J150" s="2">
        <v>2701.6612903225805</v>
      </c>
      <c r="K150" s="2">
        <v>2016.7000000000003</v>
      </c>
      <c r="L150" s="2">
        <v>1706.6451612903227</v>
      </c>
      <c r="M150" s="2">
        <v>2578.2166666666667</v>
      </c>
      <c r="N150" s="2">
        <v>2565.8387096774195</v>
      </c>
      <c r="O150" s="2">
        <v>2528.5806451612907</v>
      </c>
    </row>
    <row r="151" spans="1:15" x14ac:dyDescent="0.25">
      <c r="A151" s="112" t="s">
        <v>351</v>
      </c>
      <c r="B151" t="s">
        <v>352</v>
      </c>
      <c r="C151" s="2">
        <v>344.12903225806451</v>
      </c>
      <c r="D151" s="2">
        <v>362.59999999999997</v>
      </c>
      <c r="E151" s="2">
        <v>323.80645161290323</v>
      </c>
      <c r="F151" s="2">
        <v>326.2</v>
      </c>
      <c r="G151" s="2">
        <v>344.12903225806451</v>
      </c>
      <c r="H151" s="2">
        <v>330.58064516129031</v>
      </c>
      <c r="I151" s="2">
        <v>315.72413793103448</v>
      </c>
      <c r="J151" s="2">
        <v>317.0322580645161</v>
      </c>
      <c r="K151" s="2">
        <v>327.59999999999997</v>
      </c>
      <c r="L151" s="2">
        <v>387.48387096774189</v>
      </c>
      <c r="M151" s="2">
        <v>436.8</v>
      </c>
      <c r="N151" s="2">
        <v>493.16129032258067</v>
      </c>
      <c r="O151" s="2">
        <v>323.80645161290323</v>
      </c>
    </row>
    <row r="152" spans="1:15" x14ac:dyDescent="0.25">
      <c r="A152" s="112" t="s">
        <v>353</v>
      </c>
      <c r="B152" t="s">
        <v>354</v>
      </c>
      <c r="C152" s="2">
        <v>7872.5161290322585</v>
      </c>
      <c r="D152" s="2">
        <v>7398.7666666666664</v>
      </c>
      <c r="E152" s="2">
        <v>6653.3870967741932</v>
      </c>
      <c r="F152" s="2">
        <v>6126.2833333333328</v>
      </c>
      <c r="G152" s="2">
        <v>5998.7741935483873</v>
      </c>
      <c r="H152" s="2">
        <v>5451.9838709677424</v>
      </c>
      <c r="I152" s="2">
        <v>5555.5862068965516</v>
      </c>
      <c r="J152" s="2">
        <v>7210.3387096774186</v>
      </c>
      <c r="K152" s="2">
        <v>8278.3166666666657</v>
      </c>
      <c r="L152" s="2">
        <v>8647.5967741935474</v>
      </c>
      <c r="M152" s="2">
        <v>7328.3000000000011</v>
      </c>
      <c r="N152" s="2">
        <v>7381.3870967741932</v>
      </c>
      <c r="O152" s="2">
        <v>7151.9677419354839</v>
      </c>
    </row>
    <row r="153" spans="1:15" x14ac:dyDescent="0.25">
      <c r="A153" s="112" t="s">
        <v>355</v>
      </c>
      <c r="B153" t="s">
        <v>356</v>
      </c>
      <c r="C153" s="2">
        <v>1159.741935483871</v>
      </c>
      <c r="D153" s="2">
        <v>1269.8</v>
      </c>
      <c r="E153" s="2">
        <v>1610.9032258064517</v>
      </c>
      <c r="F153" s="2">
        <v>1365</v>
      </c>
      <c r="G153" s="2">
        <v>1280.3225806451612</v>
      </c>
      <c r="H153" s="2">
        <v>1165.1612903225805</v>
      </c>
      <c r="I153" s="2">
        <v>1218</v>
      </c>
      <c r="J153" s="2">
        <v>1470</v>
      </c>
      <c r="K153" s="2">
        <v>989.80000000000007</v>
      </c>
      <c r="L153" s="2">
        <v>1127.2258064516129</v>
      </c>
      <c r="M153" s="2">
        <v>1237.6000000000001</v>
      </c>
      <c r="N153" s="2">
        <v>1232.9032258064517</v>
      </c>
      <c r="O153" s="2">
        <v>1056.7741935483871</v>
      </c>
    </row>
    <row r="154" spans="1:15" x14ac:dyDescent="0.25">
      <c r="A154" s="112" t="s">
        <v>357</v>
      </c>
      <c r="B154" t="s">
        <v>358</v>
      </c>
      <c r="C154" s="2">
        <v>237.54838709677421</v>
      </c>
      <c r="D154" s="2">
        <v>287.7</v>
      </c>
      <c r="E154" s="2">
        <v>278.41935483870969</v>
      </c>
      <c r="F154" s="2">
        <v>255.73333333333332</v>
      </c>
      <c r="G154" s="2">
        <v>278.41935483870969</v>
      </c>
      <c r="H154" s="2">
        <v>278.41935483870969</v>
      </c>
      <c r="I154" s="2">
        <v>264.55172413793105</v>
      </c>
      <c r="J154" s="2">
        <v>278.41935483870969</v>
      </c>
      <c r="K154" s="2">
        <v>287.7</v>
      </c>
      <c r="L154" s="2">
        <v>278.41935483870969</v>
      </c>
      <c r="M154" s="2">
        <v>255.73333333333332</v>
      </c>
      <c r="N154" s="2">
        <v>278.41935483870969</v>
      </c>
      <c r="O154" s="2">
        <v>278.41935483870969</v>
      </c>
    </row>
    <row r="155" spans="1:15" x14ac:dyDescent="0.25">
      <c r="A155" s="112" t="s">
        <v>359</v>
      </c>
      <c r="B155" t="s">
        <v>360</v>
      </c>
      <c r="C155" s="2">
        <v>2949.483870967742</v>
      </c>
      <c r="D155" s="2">
        <v>3670.7999999999997</v>
      </c>
      <c r="E155" s="2">
        <v>3721.0645161290327</v>
      </c>
      <c r="F155" s="2">
        <v>3118.2666666666664</v>
      </c>
      <c r="G155" s="2">
        <v>2504.1935483870966</v>
      </c>
      <c r="H155" s="2">
        <v>2491.5483870967741</v>
      </c>
      <c r="I155" s="2">
        <v>2452.655172413793</v>
      </c>
      <c r="J155" s="2">
        <v>3815.2258064516127</v>
      </c>
      <c r="K155" s="2">
        <v>2962.8666666666668</v>
      </c>
      <c r="L155" s="2">
        <v>2455.6451612903224</v>
      </c>
      <c r="M155" s="2">
        <v>3554.6</v>
      </c>
      <c r="N155" s="2">
        <v>3722.4193548387093</v>
      </c>
      <c r="O155" s="2">
        <v>3964.2580645161293</v>
      </c>
    </row>
    <row r="156" spans="1:15" x14ac:dyDescent="0.25">
      <c r="A156" s="112" t="s">
        <v>417</v>
      </c>
      <c r="B156" t="s">
        <v>418</v>
      </c>
      <c r="C156" s="2"/>
      <c r="D156" s="2"/>
      <c r="E156" s="2"/>
      <c r="F156" s="2"/>
      <c r="G156" s="2"/>
      <c r="H156" s="2">
        <v>61.193548387096776</v>
      </c>
      <c r="I156" s="2"/>
      <c r="J156" s="2"/>
      <c r="K156" s="2"/>
      <c r="L156" s="2"/>
      <c r="M156" s="2"/>
      <c r="N156" s="2"/>
      <c r="O156" s="2"/>
    </row>
    <row r="157" spans="1:15" x14ac:dyDescent="0.25">
      <c r="A157" s="3" t="s">
        <v>419</v>
      </c>
      <c r="B157" t="s">
        <v>420</v>
      </c>
      <c r="C157" s="2">
        <v>4413.3870967741932</v>
      </c>
      <c r="D157" s="2">
        <v>4870.3666666666668</v>
      </c>
      <c r="E157" s="2">
        <v>5467.4516129032263</v>
      </c>
      <c r="F157" s="2">
        <v>6127.0999999999995</v>
      </c>
      <c r="G157" s="2">
        <v>5730.9677419354839</v>
      </c>
      <c r="H157" s="2">
        <v>5715.8387096774186</v>
      </c>
      <c r="I157" s="2">
        <v>5980.6551724137926</v>
      </c>
      <c r="J157" s="2">
        <v>6789.0967741935483</v>
      </c>
      <c r="K157" s="2">
        <v>6747.0666666666666</v>
      </c>
      <c r="L157" s="2">
        <v>7549.3870967741932</v>
      </c>
      <c r="M157" s="2">
        <v>6678.2333333333336</v>
      </c>
      <c r="N157" s="2">
        <v>5411.1129032258068</v>
      </c>
      <c r="O157" s="2">
        <v>5364.9354838709678</v>
      </c>
    </row>
    <row r="158" spans="1:15" x14ac:dyDescent="0.25">
      <c r="A158" s="112" t="s">
        <v>419</v>
      </c>
      <c r="B158" t="s">
        <v>421</v>
      </c>
      <c r="C158" s="2"/>
      <c r="D158" s="2"/>
      <c r="E158" s="2"/>
      <c r="F158" s="2"/>
      <c r="G158" s="2">
        <v>298.74193548387098</v>
      </c>
      <c r="H158" s="2">
        <v>426.77419354838707</v>
      </c>
      <c r="I158" s="2">
        <v>364.9655172413793</v>
      </c>
      <c r="J158" s="2">
        <v>256.06451612903226</v>
      </c>
      <c r="K158" s="2"/>
      <c r="L158" s="2"/>
      <c r="M158" s="2"/>
      <c r="N158" s="2"/>
      <c r="O158" s="2"/>
    </row>
    <row r="159" spans="1:15" x14ac:dyDescent="0.25">
      <c r="A159" s="112" t="s">
        <v>361</v>
      </c>
      <c r="B159" t="s">
        <v>362</v>
      </c>
      <c r="C159" s="2">
        <v>3144.8064516129034</v>
      </c>
      <c r="D159" s="2">
        <v>3290</v>
      </c>
      <c r="E159" s="2">
        <v>3984.8064516129034</v>
      </c>
      <c r="F159" s="2">
        <v>4176.9000000000005</v>
      </c>
      <c r="G159" s="2">
        <v>4178.5483870967737</v>
      </c>
      <c r="H159" s="2">
        <v>4136.8870967741932</v>
      </c>
      <c r="I159" s="2">
        <v>4186.2413793103451</v>
      </c>
      <c r="J159" s="2">
        <v>3963.1290322580644</v>
      </c>
      <c r="K159" s="2">
        <v>3909.7333333333331</v>
      </c>
      <c r="L159" s="2">
        <v>3858.8064516129034</v>
      </c>
      <c r="M159" s="2">
        <v>3665.9000000000005</v>
      </c>
      <c r="N159" s="2">
        <v>3698.7096774193546</v>
      </c>
      <c r="O159" s="2">
        <v>3665.7419354838707</v>
      </c>
    </row>
    <row r="160" spans="1:15" x14ac:dyDescent="0.25">
      <c r="A160" s="112" t="s">
        <v>363</v>
      </c>
      <c r="B160" t="s">
        <v>364</v>
      </c>
      <c r="C160" s="2">
        <v>1488.2903225806454</v>
      </c>
      <c r="D160" s="2">
        <v>1536.0333333333333</v>
      </c>
      <c r="E160" s="2">
        <v>2279.9677419354839</v>
      </c>
      <c r="F160" s="2">
        <v>2411.9666666666667</v>
      </c>
      <c r="G160" s="2">
        <v>2600.8387096774195</v>
      </c>
      <c r="H160" s="2">
        <v>1760.1612903225805</v>
      </c>
      <c r="I160" s="2">
        <v>1548.4482758620688</v>
      </c>
      <c r="J160" s="2">
        <v>2374.3548387096776</v>
      </c>
      <c r="K160" s="2">
        <v>2345.2333333333336</v>
      </c>
      <c r="L160" s="2">
        <v>2254.9032258064517</v>
      </c>
      <c r="M160" s="2">
        <v>2457.7000000000003</v>
      </c>
      <c r="N160" s="2">
        <v>2524.9677419354839</v>
      </c>
      <c r="O160" s="2">
        <v>2233.2258064516132</v>
      </c>
    </row>
    <row r="161" spans="1:15" x14ac:dyDescent="0.25">
      <c r="A161" s="112" t="s">
        <v>422</v>
      </c>
      <c r="B161" t="s">
        <v>423</v>
      </c>
      <c r="C161" s="2">
        <v>3931.4032258064517</v>
      </c>
      <c r="D161" s="2">
        <v>4498.2</v>
      </c>
      <c r="E161" s="2">
        <v>5127.1612903225814</v>
      </c>
      <c r="F161" s="2">
        <v>4729.9000000000005</v>
      </c>
      <c r="G161" s="2">
        <v>4915.8064516129034</v>
      </c>
      <c r="H161" s="2">
        <v>4680.7419354838703</v>
      </c>
      <c r="I161" s="2">
        <v>4646.3103448275861</v>
      </c>
      <c r="J161" s="2">
        <v>5310.7419354838703</v>
      </c>
      <c r="K161" s="2">
        <v>5544.7</v>
      </c>
      <c r="L161" s="2">
        <v>5898.7419354838703</v>
      </c>
      <c r="M161" s="2">
        <v>4508.3499999999995</v>
      </c>
      <c r="N161" s="2">
        <v>4250.1290322580644</v>
      </c>
      <c r="O161" s="2">
        <v>4205.4193548387093</v>
      </c>
    </row>
    <row r="162" spans="1:15" x14ac:dyDescent="0.25">
      <c r="A162" s="112" t="s">
        <v>365</v>
      </c>
      <c r="B162" t="s">
        <v>366</v>
      </c>
      <c r="C162" s="2">
        <v>2483.1935483870966</v>
      </c>
      <c r="D162" s="2">
        <v>2543.5666666666666</v>
      </c>
      <c r="E162" s="2">
        <v>2731.6935483870966</v>
      </c>
      <c r="F162" s="2">
        <v>3799.9500000000003</v>
      </c>
      <c r="G162" s="2">
        <v>3297.4516129032259</v>
      </c>
      <c r="H162" s="2">
        <v>3229.0322580645161</v>
      </c>
      <c r="I162" s="2">
        <v>3776.1379310344828</v>
      </c>
      <c r="J162" s="2">
        <v>3505.6451612903224</v>
      </c>
      <c r="K162" s="2">
        <v>3622.5</v>
      </c>
      <c r="L162" s="2">
        <v>3267.5322580645161</v>
      </c>
      <c r="M162" s="2">
        <v>2434.3666666666668</v>
      </c>
      <c r="N162" s="2">
        <v>2343.4193548387093</v>
      </c>
      <c r="O162" s="2">
        <v>2177.677419354839</v>
      </c>
    </row>
    <row r="163" spans="1:15" x14ac:dyDescent="0.25">
      <c r="A163" s="112" t="s">
        <v>367</v>
      </c>
      <c r="B163" t="s">
        <v>368</v>
      </c>
      <c r="C163" s="2">
        <v>1204</v>
      </c>
      <c r="D163" s="2">
        <v>1204</v>
      </c>
      <c r="E163" s="2">
        <v>1350.3225806451612</v>
      </c>
      <c r="F163" s="2">
        <v>1360.8</v>
      </c>
      <c r="G163" s="2">
        <v>1366.5806451612902</v>
      </c>
      <c r="H163" s="2">
        <v>1372</v>
      </c>
      <c r="I163" s="2">
        <v>1372</v>
      </c>
      <c r="J163" s="2">
        <v>1372</v>
      </c>
      <c r="K163" s="2">
        <v>1372</v>
      </c>
      <c r="L163" s="2">
        <v>1372</v>
      </c>
      <c r="M163" s="2">
        <v>1226.3999999999999</v>
      </c>
      <c r="N163" s="2">
        <v>1204</v>
      </c>
      <c r="O163" s="2">
        <v>1204</v>
      </c>
    </row>
    <row r="164" spans="1:15" x14ac:dyDescent="0.25">
      <c r="A164" s="112" t="s">
        <v>369</v>
      </c>
      <c r="B164" t="s">
        <v>370</v>
      </c>
      <c r="C164" s="2">
        <v>518</v>
      </c>
      <c r="D164" s="2">
        <v>435.86666666666667</v>
      </c>
      <c r="E164" s="2">
        <v>653.70967741935488</v>
      </c>
      <c r="F164" s="2">
        <v>1380.1666666666665</v>
      </c>
      <c r="G164" s="2">
        <v>1574.0967741935483</v>
      </c>
      <c r="H164" s="2">
        <v>1453.9677419354839</v>
      </c>
      <c r="I164" s="2">
        <v>1480.8620689655172</v>
      </c>
      <c r="J164" s="2">
        <v>1429.1290322580644</v>
      </c>
      <c r="K164" s="2">
        <v>1431.2666666666667</v>
      </c>
      <c r="L164" s="2">
        <v>1415.5806451612902</v>
      </c>
      <c r="M164" s="2">
        <v>1463</v>
      </c>
      <c r="N164" s="2">
        <v>1423.7096774193546</v>
      </c>
      <c r="O164" s="2">
        <v>1408.3548387096773</v>
      </c>
    </row>
    <row r="165" spans="1:15" x14ac:dyDescent="0.25">
      <c r="A165" s="112" t="s">
        <v>446</v>
      </c>
      <c r="B165" t="s">
        <v>447</v>
      </c>
      <c r="C165" s="2"/>
      <c r="D165" s="2">
        <v>303.8</v>
      </c>
      <c r="E165" s="2">
        <v>378</v>
      </c>
      <c r="F165" s="2">
        <v>390.59999999999997</v>
      </c>
      <c r="G165" s="2">
        <v>210</v>
      </c>
      <c r="H165" s="2"/>
      <c r="I165" s="2"/>
      <c r="J165" s="2"/>
      <c r="K165" s="2"/>
      <c r="L165" s="2"/>
      <c r="M165" s="2"/>
      <c r="N165" s="2"/>
      <c r="O165" s="2"/>
    </row>
    <row r="166" spans="1:15" x14ac:dyDescent="0.25">
      <c r="A166" s="112" t="s">
        <v>424</v>
      </c>
      <c r="B166" t="s">
        <v>425</v>
      </c>
      <c r="C166" s="2">
        <v>344.12903225806451</v>
      </c>
      <c r="D166" s="2">
        <v>315</v>
      </c>
      <c r="E166" s="2">
        <v>353.61290322580646</v>
      </c>
      <c r="F166" s="2">
        <v>284.2</v>
      </c>
      <c r="G166" s="2">
        <v>422.70967741935488</v>
      </c>
      <c r="H166" s="2">
        <v>392.90322580645164</v>
      </c>
      <c r="I166" s="2">
        <v>686.48275862068965</v>
      </c>
      <c r="J166" s="2">
        <v>894.87096774193549</v>
      </c>
      <c r="K166" s="2">
        <v>885.73333333333335</v>
      </c>
      <c r="L166" s="2">
        <v>438.9677419354839</v>
      </c>
      <c r="M166" s="2">
        <v>365.40000000000003</v>
      </c>
      <c r="N166" s="2">
        <v>314.32258064516134</v>
      </c>
      <c r="O166" s="2">
        <v>353.61290322580646</v>
      </c>
    </row>
    <row r="167" spans="1:15" x14ac:dyDescent="0.25">
      <c r="A167" s="112" t="s">
        <v>448</v>
      </c>
      <c r="B167" t="s">
        <v>449</v>
      </c>
      <c r="C167" s="2">
        <v>986.32258064516134</v>
      </c>
      <c r="D167" s="2">
        <v>586.13333333333333</v>
      </c>
      <c r="E167" s="2">
        <v>705.87096774193549</v>
      </c>
      <c r="F167" s="2">
        <v>366.33333333333337</v>
      </c>
      <c r="G167" s="2"/>
      <c r="H167" s="2"/>
      <c r="I167" s="2"/>
      <c r="J167" s="2">
        <v>70.903225806451616</v>
      </c>
      <c r="K167" s="2">
        <v>646.33333333333326</v>
      </c>
      <c r="L167" s="2">
        <v>560.90322580645159</v>
      </c>
      <c r="M167" s="2">
        <v>633.26666666666665</v>
      </c>
      <c r="N167" s="2">
        <v>776.77419354838707</v>
      </c>
      <c r="O167" s="2">
        <v>986.32258064516134</v>
      </c>
    </row>
    <row r="168" spans="1:15" x14ac:dyDescent="0.25">
      <c r="A168" s="112" t="s">
        <v>373</v>
      </c>
      <c r="B168" t="s">
        <v>374</v>
      </c>
      <c r="C168" s="2"/>
      <c r="D168" s="2">
        <v>312.90000000000003</v>
      </c>
      <c r="E168" s="2">
        <v>302.80645161290323</v>
      </c>
      <c r="F168" s="2">
        <v>347.66666666666663</v>
      </c>
      <c r="G168" s="2">
        <v>403.74193548387098</v>
      </c>
      <c r="H168" s="2">
        <v>134.58064516129033</v>
      </c>
      <c r="I168" s="2"/>
      <c r="J168" s="2"/>
      <c r="K168" s="2"/>
      <c r="L168" s="2"/>
      <c r="M168" s="2"/>
      <c r="N168" s="2"/>
      <c r="O168" s="2"/>
    </row>
    <row r="169" spans="1:15" x14ac:dyDescent="0.25">
      <c r="A169" s="112" t="s">
        <v>375</v>
      </c>
      <c r="B169" t="s">
        <v>376</v>
      </c>
      <c r="C169" s="2"/>
      <c r="D169" s="2">
        <v>208.6</v>
      </c>
      <c r="E169" s="2">
        <v>269.16129032258067</v>
      </c>
      <c r="F169" s="2">
        <v>278.13333333333333</v>
      </c>
      <c r="G169" s="2">
        <v>235.51612903225808</v>
      </c>
      <c r="H169" s="2">
        <v>67.290322580645167</v>
      </c>
      <c r="I169" s="2"/>
      <c r="J169" s="2"/>
      <c r="K169" s="2"/>
      <c r="L169" s="2"/>
      <c r="M169" s="2"/>
      <c r="N169" s="2"/>
      <c r="O169" s="2"/>
    </row>
    <row r="170" spans="1:15" x14ac:dyDescent="0.25">
      <c r="A170" s="112" t="s">
        <v>450</v>
      </c>
      <c r="B170" t="s">
        <v>451</v>
      </c>
      <c r="C170" s="2">
        <v>252</v>
      </c>
      <c r="D170" s="2">
        <v>390.59999999999997</v>
      </c>
      <c r="E170" s="2">
        <v>378</v>
      </c>
      <c r="F170" s="2">
        <v>347.2</v>
      </c>
      <c r="G170" s="2">
        <v>168</v>
      </c>
      <c r="H170" s="2"/>
      <c r="I170" s="2"/>
      <c r="J170" s="2"/>
      <c r="K170" s="2"/>
      <c r="L170" s="2"/>
      <c r="M170" s="2"/>
      <c r="N170" s="2"/>
      <c r="O170" s="2"/>
    </row>
    <row r="171" spans="1:15" x14ac:dyDescent="0.25">
      <c r="A171" s="112" t="s">
        <v>371</v>
      </c>
      <c r="B171" t="s">
        <v>372</v>
      </c>
      <c r="C171" s="2"/>
      <c r="D171" s="2">
        <v>121.33333333333333</v>
      </c>
      <c r="E171" s="2">
        <v>117.41935483870967</v>
      </c>
      <c r="F171" s="2">
        <v>121.33333333333333</v>
      </c>
      <c r="G171" s="2">
        <v>146.7741935483871</v>
      </c>
      <c r="H171" s="2">
        <v>117.41935483870967</v>
      </c>
      <c r="I171" s="2">
        <v>94.137931034482762</v>
      </c>
      <c r="J171" s="2"/>
      <c r="K171" s="2"/>
      <c r="L171" s="2"/>
      <c r="M171" s="2"/>
      <c r="N171" s="2"/>
      <c r="O171" s="2"/>
    </row>
    <row r="172" spans="1:15" x14ac:dyDescent="0.25">
      <c r="A172" s="112" t="s">
        <v>426</v>
      </c>
      <c r="B172" t="s">
        <v>427</v>
      </c>
      <c r="C172" s="2">
        <v>569.03225806451621</v>
      </c>
      <c r="D172" s="2">
        <v>336</v>
      </c>
      <c r="E172" s="2"/>
      <c r="F172" s="2"/>
      <c r="G172" s="2">
        <v>365.80645161290323</v>
      </c>
      <c r="H172" s="2">
        <v>528.38709677419354</v>
      </c>
      <c r="I172" s="2"/>
      <c r="J172" s="2"/>
      <c r="K172" s="2"/>
      <c r="L172" s="2"/>
      <c r="M172" s="2">
        <v>546</v>
      </c>
      <c r="N172" s="2">
        <v>528.38709677419354</v>
      </c>
      <c r="O172" s="2">
        <v>569.03225806451621</v>
      </c>
    </row>
    <row r="173" spans="1:15" x14ac:dyDescent="0.25">
      <c r="A173" s="112" t="s">
        <v>377</v>
      </c>
      <c r="B173" t="s">
        <v>378</v>
      </c>
      <c r="C173" s="2"/>
      <c r="D173" s="2"/>
      <c r="E173" s="2"/>
      <c r="F173" s="2"/>
      <c r="G173" s="2">
        <v>308.90322580645164</v>
      </c>
      <c r="H173" s="2">
        <v>532</v>
      </c>
      <c r="I173" s="2">
        <v>532</v>
      </c>
      <c r="J173" s="2">
        <v>532</v>
      </c>
      <c r="K173" s="2">
        <v>266</v>
      </c>
      <c r="L173" s="2"/>
      <c r="M173" s="2"/>
      <c r="N173" s="2"/>
      <c r="O173" s="2"/>
    </row>
    <row r="174" spans="1:15" x14ac:dyDescent="0.25">
      <c r="A174" s="112" t="s">
        <v>379</v>
      </c>
      <c r="B174" t="s">
        <v>380</v>
      </c>
      <c r="C174" s="2"/>
      <c r="D174" s="2"/>
      <c r="E174" s="2">
        <v>269.16129032258067</v>
      </c>
      <c r="F174" s="2">
        <v>312.90000000000003</v>
      </c>
      <c r="G174" s="2">
        <v>302.80645161290323</v>
      </c>
      <c r="H174" s="2">
        <v>266.45161290322579</v>
      </c>
      <c r="I174" s="2">
        <v>319.34482758620686</v>
      </c>
      <c r="J174" s="2">
        <v>298.74193548387098</v>
      </c>
      <c r="K174" s="2">
        <v>275.33333333333337</v>
      </c>
      <c r="L174" s="2">
        <v>302.80645161290323</v>
      </c>
      <c r="M174" s="2">
        <v>312.90000000000003</v>
      </c>
      <c r="N174" s="2">
        <v>269.16129032258067</v>
      </c>
      <c r="O174" s="2">
        <v>302.80645161290323</v>
      </c>
    </row>
    <row r="175" spans="1:15" x14ac:dyDescent="0.25">
      <c r="A175" s="112" t="s">
        <v>428</v>
      </c>
      <c r="B175" t="s">
        <v>429</v>
      </c>
      <c r="C175" s="2"/>
      <c r="D175" s="2"/>
      <c r="E175" s="2">
        <v>256.06451612903226</v>
      </c>
      <c r="F175" s="2">
        <v>352.8</v>
      </c>
      <c r="G175" s="2">
        <v>384.09677419354836</v>
      </c>
      <c r="H175" s="2">
        <v>384.09677419354836</v>
      </c>
      <c r="I175" s="2">
        <v>364.9655172413793</v>
      </c>
      <c r="J175" s="2">
        <v>384.09677419354836</v>
      </c>
      <c r="K175" s="2">
        <v>402.0333333333333</v>
      </c>
      <c r="L175" s="2">
        <v>42.677419354838712</v>
      </c>
      <c r="M175" s="2"/>
      <c r="N175" s="2"/>
      <c r="O175" s="2"/>
    </row>
    <row r="176" spans="1:15" x14ac:dyDescent="0.25">
      <c r="A176" s="112" t="s">
        <v>452</v>
      </c>
      <c r="B176" t="s">
        <v>453</v>
      </c>
      <c r="C176" s="2"/>
      <c r="D176" s="2">
        <v>54.6</v>
      </c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 x14ac:dyDescent="0.25">
      <c r="A177" s="112" t="s">
        <v>454</v>
      </c>
      <c r="B177" t="s">
        <v>455</v>
      </c>
      <c r="C177" s="2"/>
      <c r="D177" s="2"/>
      <c r="E177" s="2">
        <v>39.516129032258064</v>
      </c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 x14ac:dyDescent="0.25">
      <c r="A178" s="112" t="s">
        <v>381</v>
      </c>
      <c r="B178" t="s">
        <v>382</v>
      </c>
      <c r="C178" s="2"/>
      <c r="D178" s="2"/>
      <c r="E178" s="2"/>
      <c r="F178" s="2"/>
      <c r="G178" s="2">
        <v>42</v>
      </c>
      <c r="H178" s="2">
        <v>185.61290322580646</v>
      </c>
      <c r="I178" s="2">
        <v>264.55172413793105</v>
      </c>
      <c r="J178" s="2">
        <v>278.41935483870969</v>
      </c>
      <c r="K178" s="2">
        <v>287.7</v>
      </c>
      <c r="L178" s="2">
        <v>278.41935483870969</v>
      </c>
      <c r="M178" s="2">
        <v>255.73333333333332</v>
      </c>
      <c r="N178" s="2">
        <v>278.41935483870969</v>
      </c>
      <c r="O178" s="2">
        <v>278.41935483870969</v>
      </c>
    </row>
    <row r="179" spans="1:15" x14ac:dyDescent="0.25">
      <c r="A179" s="112" t="s">
        <v>430</v>
      </c>
      <c r="B179" t="s">
        <v>431</v>
      </c>
      <c r="C179" s="2"/>
      <c r="D179" s="2"/>
      <c r="E179" s="2"/>
      <c r="F179" s="2"/>
      <c r="G179" s="2">
        <v>200.51612903225805</v>
      </c>
      <c r="H179" s="2">
        <v>384.09677419354836</v>
      </c>
      <c r="I179" s="2">
        <v>364.9655172413793</v>
      </c>
      <c r="J179" s="2">
        <v>384.09677419354836</v>
      </c>
      <c r="K179" s="2">
        <v>352.8</v>
      </c>
      <c r="L179" s="2"/>
      <c r="M179" s="2"/>
      <c r="N179" s="2"/>
      <c r="O179" s="2"/>
    </row>
    <row r="180" spans="1:15" x14ac:dyDescent="0.25">
      <c r="A180" s="112" t="s">
        <v>512</v>
      </c>
      <c r="B180" t="s">
        <v>513</v>
      </c>
      <c r="C180" s="2"/>
      <c r="D180" s="2"/>
      <c r="E180" s="2"/>
      <c r="F180" s="2"/>
      <c r="G180" s="2"/>
      <c r="H180" s="2"/>
      <c r="I180" s="2">
        <v>489.51724137931035</v>
      </c>
      <c r="J180" s="2">
        <v>671.32258064516134</v>
      </c>
      <c r="K180" s="2">
        <v>677.83333333333326</v>
      </c>
      <c r="L180" s="2">
        <v>358.35483870967744</v>
      </c>
      <c r="M180" s="2"/>
      <c r="N180" s="2"/>
      <c r="O180" s="2"/>
    </row>
    <row r="181" spans="1:15" x14ac:dyDescent="0.25">
      <c r="A181" s="112" t="s">
        <v>529</v>
      </c>
      <c r="B181" t="s">
        <v>530</v>
      </c>
      <c r="C181" s="2"/>
      <c r="D181" s="2"/>
      <c r="E181" s="2"/>
      <c r="F181" s="2"/>
      <c r="G181" s="2"/>
      <c r="H181" s="2"/>
      <c r="I181" s="2"/>
      <c r="J181" s="2"/>
      <c r="K181" s="2"/>
      <c r="L181" s="2">
        <v>176.12903225806451</v>
      </c>
      <c r="M181" s="2">
        <v>327.59999999999997</v>
      </c>
      <c r="N181" s="2">
        <v>281.80645161290323</v>
      </c>
      <c r="O181" s="2">
        <v>140.90322580645162</v>
      </c>
    </row>
    <row r="182" spans="1:15" x14ac:dyDescent="0.25">
      <c r="A182" s="112" t="s">
        <v>532</v>
      </c>
      <c r="B182" t="s">
        <v>533</v>
      </c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>
        <v>1204.2333333333333</v>
      </c>
      <c r="N182" s="2">
        <v>1165.3870967741934</v>
      </c>
      <c r="O182" s="2">
        <v>1165.3870967741934</v>
      </c>
    </row>
    <row r="183" spans="1:15" x14ac:dyDescent="0.25">
      <c r="A183" s="112" t="s">
        <v>541</v>
      </c>
      <c r="B183" t="s">
        <v>542</v>
      </c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>
        <v>527.70967741935488</v>
      </c>
    </row>
    <row r="184" spans="1:15" ht="15.75" thickBot="1" x14ac:dyDescent="0.3">
      <c r="A184" s="3" t="s">
        <v>543</v>
      </c>
      <c r="B184" t="s">
        <v>544</v>
      </c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>
        <v>54.870967741935488</v>
      </c>
    </row>
    <row r="185" spans="1:15" ht="15.75" thickBot="1" x14ac:dyDescent="0.3">
      <c r="A185" s="158" t="s">
        <v>69</v>
      </c>
      <c r="B185" s="159"/>
      <c r="C185" s="160">
        <v>656836.30645161308</v>
      </c>
      <c r="D185" s="160">
        <v>689347.16666666651</v>
      </c>
      <c r="E185" s="160">
        <v>729868.32258064509</v>
      </c>
      <c r="F185" s="160">
        <v>703340.04999999958</v>
      </c>
      <c r="G185" s="160">
        <v>665192.61290322593</v>
      </c>
      <c r="H185" s="160">
        <v>629329.35483870958</v>
      </c>
      <c r="I185" s="160">
        <v>636130.06896551745</v>
      </c>
      <c r="J185" s="160">
        <v>673759.70967741916</v>
      </c>
      <c r="K185" s="160">
        <v>678193.0166666666</v>
      </c>
      <c r="L185" s="160">
        <v>689286.50000000023</v>
      </c>
      <c r="M185" s="160">
        <v>680916.0166666666</v>
      </c>
      <c r="N185" s="160">
        <v>682191.99999999965</v>
      </c>
      <c r="O185" s="161">
        <v>680698.29032258049</v>
      </c>
    </row>
    <row r="186" spans="1:15" ht="15.75" thickBot="1" x14ac:dyDescent="0.3">
      <c r="A186" s="13" t="s">
        <v>433</v>
      </c>
      <c r="B186" s="14"/>
      <c r="C186" s="129">
        <f>C185/7</f>
        <v>93833.758064516151</v>
      </c>
      <c r="D186" s="129">
        <f t="shared" ref="D186:O186" si="0">D185/7</f>
        <v>98478.166666666642</v>
      </c>
      <c r="E186" s="129">
        <f t="shared" si="0"/>
        <v>104266.90322580644</v>
      </c>
      <c r="F186" s="129">
        <f t="shared" si="0"/>
        <v>100477.14999999994</v>
      </c>
      <c r="G186" s="129">
        <f t="shared" si="0"/>
        <v>95027.516129032272</v>
      </c>
      <c r="H186" s="129">
        <f t="shared" si="0"/>
        <v>89904.193548387077</v>
      </c>
      <c r="I186" s="129">
        <f t="shared" si="0"/>
        <v>90875.724137931058</v>
      </c>
      <c r="J186" s="129">
        <f t="shared" si="0"/>
        <v>96251.387096774168</v>
      </c>
      <c r="K186" s="129">
        <f t="shared" si="0"/>
        <v>96884.71666666666</v>
      </c>
      <c r="L186" s="129">
        <f t="shared" si="0"/>
        <v>98469.500000000029</v>
      </c>
      <c r="M186" s="129">
        <f t="shared" si="0"/>
        <v>97273.71666666666</v>
      </c>
      <c r="N186" s="129">
        <f t="shared" si="0"/>
        <v>97455.999999999956</v>
      </c>
      <c r="O186" s="130">
        <f t="shared" si="0"/>
        <v>97242.612903225789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4B48B-E561-4F11-8028-0AC17C6D841C}">
  <dimension ref="A1:AF86"/>
  <sheetViews>
    <sheetView topLeftCell="A57" workbookViewId="0">
      <selection activeCell="B60" sqref="B60:AF60"/>
    </sheetView>
  </sheetViews>
  <sheetFormatPr defaultRowHeight="15" x14ac:dyDescent="0.25"/>
  <cols>
    <col min="1" max="1" width="15.42578125" customWidth="1"/>
    <col min="2" max="4" width="10.5703125" bestFit="1" customWidth="1"/>
    <col min="5" max="6" width="11.5703125" bestFit="1" customWidth="1"/>
    <col min="7" max="7" width="10.5703125" bestFit="1" customWidth="1"/>
    <col min="8" max="9" width="11.5703125" bestFit="1" customWidth="1"/>
    <col min="10" max="12" width="10.5703125" bestFit="1" customWidth="1"/>
    <col min="13" max="13" width="11.5703125" bestFit="1" customWidth="1"/>
    <col min="14" max="19" width="10.5703125" bestFit="1" customWidth="1"/>
    <col min="20" max="20" width="11.7109375" bestFit="1" customWidth="1"/>
    <col min="21" max="31" width="10.5703125" bestFit="1" customWidth="1"/>
    <col min="32" max="32" width="10.7109375" customWidth="1"/>
  </cols>
  <sheetData>
    <row r="1" spans="1:32" ht="23.25" x14ac:dyDescent="0.35">
      <c r="A1" s="24" t="s">
        <v>474</v>
      </c>
      <c r="T1" s="25">
        <v>45505</v>
      </c>
    </row>
    <row r="3" spans="1:32" ht="15.75" thickBot="1" x14ac:dyDescent="0.3"/>
    <row r="4" spans="1:32" x14ac:dyDescent="0.25">
      <c r="A4" s="137" t="s">
        <v>458</v>
      </c>
      <c r="B4" s="138" t="s">
        <v>545</v>
      </c>
      <c r="C4" s="138" t="s">
        <v>546</v>
      </c>
      <c r="D4" s="138" t="s">
        <v>547</v>
      </c>
      <c r="E4" s="138" t="s">
        <v>548</v>
      </c>
      <c r="F4" s="138" t="s">
        <v>549</v>
      </c>
      <c r="G4" s="138" t="s">
        <v>550</v>
      </c>
      <c r="H4" s="138" t="s">
        <v>551</v>
      </c>
      <c r="I4" s="138" t="s">
        <v>552</v>
      </c>
      <c r="J4" s="138" t="s">
        <v>553</v>
      </c>
      <c r="K4" s="138" t="s">
        <v>554</v>
      </c>
      <c r="L4" s="138" t="s">
        <v>555</v>
      </c>
      <c r="M4" s="138" t="s">
        <v>556</v>
      </c>
      <c r="N4" s="138" t="s">
        <v>557</v>
      </c>
      <c r="O4" s="138" t="s">
        <v>558</v>
      </c>
      <c r="P4" s="138" t="s">
        <v>559</v>
      </c>
      <c r="Q4" s="138" t="s">
        <v>560</v>
      </c>
      <c r="R4" s="138" t="s">
        <v>561</v>
      </c>
      <c r="S4" s="138" t="s">
        <v>562</v>
      </c>
      <c r="T4" s="138" t="s">
        <v>563</v>
      </c>
      <c r="U4" s="138" t="s">
        <v>564</v>
      </c>
      <c r="V4" s="138" t="s">
        <v>565</v>
      </c>
      <c r="W4" s="138" t="s">
        <v>566</v>
      </c>
      <c r="X4" s="138" t="s">
        <v>567</v>
      </c>
      <c r="Y4" s="138" t="s">
        <v>568</v>
      </c>
      <c r="Z4" s="138" t="s">
        <v>569</v>
      </c>
      <c r="AA4" s="138" t="s">
        <v>570</v>
      </c>
      <c r="AB4" s="138" t="s">
        <v>571</v>
      </c>
      <c r="AC4" s="138" t="s">
        <v>572</v>
      </c>
      <c r="AD4" s="138" t="s">
        <v>573</v>
      </c>
      <c r="AE4" s="138" t="s">
        <v>574</v>
      </c>
      <c r="AF4" s="139" t="s">
        <v>575</v>
      </c>
    </row>
    <row r="5" spans="1:32" x14ac:dyDescent="0.25">
      <c r="A5" s="131" t="s">
        <v>518</v>
      </c>
      <c r="B5" s="132" t="s">
        <v>526</v>
      </c>
      <c r="C5" s="132" t="s">
        <v>526</v>
      </c>
      <c r="D5" s="132" t="s">
        <v>526</v>
      </c>
      <c r="E5" s="132" t="s">
        <v>526</v>
      </c>
      <c r="F5" s="132" t="s">
        <v>526</v>
      </c>
      <c r="G5" s="132" t="s">
        <v>526</v>
      </c>
      <c r="H5" s="132" t="s">
        <v>526</v>
      </c>
      <c r="I5" s="132" t="s">
        <v>526</v>
      </c>
      <c r="J5" s="132" t="s">
        <v>526</v>
      </c>
      <c r="K5" s="132" t="s">
        <v>526</v>
      </c>
      <c r="L5" s="132" t="s">
        <v>526</v>
      </c>
      <c r="M5" s="132" t="s">
        <v>526</v>
      </c>
      <c r="N5" s="132" t="s">
        <v>526</v>
      </c>
      <c r="O5" s="132" t="s">
        <v>526</v>
      </c>
      <c r="P5" s="132" t="s">
        <v>526</v>
      </c>
      <c r="Q5" s="132" t="s">
        <v>526</v>
      </c>
      <c r="R5" s="132" t="s">
        <v>526</v>
      </c>
      <c r="S5" s="132" t="s">
        <v>526</v>
      </c>
      <c r="T5" s="132" t="s">
        <v>526</v>
      </c>
      <c r="U5" s="132" t="s">
        <v>526</v>
      </c>
      <c r="V5" s="132" t="s">
        <v>526</v>
      </c>
      <c r="W5" s="132" t="s">
        <v>526</v>
      </c>
      <c r="X5" s="132" t="s">
        <v>526</v>
      </c>
      <c r="Y5" s="132" t="s">
        <v>526</v>
      </c>
      <c r="Z5" s="132" t="s">
        <v>526</v>
      </c>
      <c r="AA5" s="132" t="s">
        <v>526</v>
      </c>
      <c r="AB5" s="132" t="s">
        <v>526</v>
      </c>
      <c r="AC5" s="132" t="s">
        <v>526</v>
      </c>
      <c r="AD5" s="132" t="s">
        <v>526</v>
      </c>
      <c r="AE5" s="132" t="s">
        <v>526</v>
      </c>
      <c r="AF5" s="133" t="s">
        <v>526</v>
      </c>
    </row>
    <row r="6" spans="1:32" x14ac:dyDescent="0.25">
      <c r="A6" s="134" t="s">
        <v>475</v>
      </c>
      <c r="B6" s="135">
        <v>1644</v>
      </c>
      <c r="C6" s="135">
        <v>2016</v>
      </c>
      <c r="D6" s="135">
        <v>1830</v>
      </c>
      <c r="E6" s="135">
        <v>1704</v>
      </c>
      <c r="F6" s="135">
        <v>1884</v>
      </c>
      <c r="G6" s="135">
        <v>1702</v>
      </c>
      <c r="H6" s="135">
        <v>1699</v>
      </c>
      <c r="I6" s="135">
        <v>1658</v>
      </c>
      <c r="J6" s="135">
        <v>1712</v>
      </c>
      <c r="K6" s="135">
        <v>1658</v>
      </c>
      <c r="L6" s="135">
        <v>1704</v>
      </c>
      <c r="M6" s="135">
        <v>1884</v>
      </c>
      <c r="N6" s="135">
        <v>1712</v>
      </c>
      <c r="O6" s="135">
        <v>1699</v>
      </c>
      <c r="P6" s="135">
        <v>1702</v>
      </c>
      <c r="Q6" s="135">
        <v>1898</v>
      </c>
      <c r="R6" s="135">
        <v>1658</v>
      </c>
      <c r="S6" s="135">
        <v>1694</v>
      </c>
      <c r="T6" s="135">
        <v>1884</v>
      </c>
      <c r="U6" s="135">
        <v>1702</v>
      </c>
      <c r="V6" s="135">
        <v>1712</v>
      </c>
      <c r="W6" s="135">
        <v>1689</v>
      </c>
      <c r="X6" s="135">
        <v>1885</v>
      </c>
      <c r="Y6" s="135">
        <v>1645</v>
      </c>
      <c r="Z6" s="135">
        <v>1500</v>
      </c>
      <c r="AA6" s="135">
        <v>1513</v>
      </c>
      <c r="AB6" s="135">
        <v>1331</v>
      </c>
      <c r="AC6" s="135">
        <v>1341</v>
      </c>
      <c r="AD6" s="135">
        <v>1509</v>
      </c>
      <c r="AE6" s="135">
        <v>1718</v>
      </c>
      <c r="AF6" s="136">
        <v>1250</v>
      </c>
    </row>
    <row r="7" spans="1:32" x14ac:dyDescent="0.25">
      <c r="A7" s="131" t="s">
        <v>476</v>
      </c>
      <c r="B7" s="132">
        <v>864</v>
      </c>
      <c r="C7" s="132">
        <v>626</v>
      </c>
      <c r="D7" s="132">
        <v>460</v>
      </c>
      <c r="E7" s="132">
        <v>634</v>
      </c>
      <c r="F7" s="132">
        <v>620</v>
      </c>
      <c r="G7" s="132">
        <v>460</v>
      </c>
      <c r="H7" s="132">
        <v>634</v>
      </c>
      <c r="I7" s="132">
        <v>634</v>
      </c>
      <c r="J7" s="132">
        <v>626</v>
      </c>
      <c r="K7" s="132">
        <v>460</v>
      </c>
      <c r="L7" s="132">
        <v>634</v>
      </c>
      <c r="M7" s="132">
        <v>634</v>
      </c>
      <c r="N7" s="132">
        <v>460</v>
      </c>
      <c r="O7" s="132">
        <v>452</v>
      </c>
      <c r="P7" s="132">
        <v>452</v>
      </c>
      <c r="Q7" s="132">
        <v>680</v>
      </c>
      <c r="R7" s="132">
        <v>506</v>
      </c>
      <c r="S7" s="132">
        <v>672</v>
      </c>
      <c r="T7" s="132">
        <v>666</v>
      </c>
      <c r="U7" s="132">
        <v>506</v>
      </c>
      <c r="V7" s="132">
        <v>452</v>
      </c>
      <c r="W7" s="132">
        <v>452</v>
      </c>
      <c r="X7" s="132">
        <v>680</v>
      </c>
      <c r="Y7" s="132">
        <v>506</v>
      </c>
      <c r="Z7" s="132">
        <v>680</v>
      </c>
      <c r="AA7" s="132">
        <v>672</v>
      </c>
      <c r="AB7" s="132">
        <v>506</v>
      </c>
      <c r="AC7" s="132">
        <v>452</v>
      </c>
      <c r="AD7" s="132">
        <v>444</v>
      </c>
      <c r="AE7" s="132">
        <v>672</v>
      </c>
      <c r="AF7" s="133">
        <v>278</v>
      </c>
    </row>
    <row r="8" spans="1:32" x14ac:dyDescent="0.25">
      <c r="A8" s="134" t="s">
        <v>477</v>
      </c>
      <c r="B8" s="135">
        <v>0</v>
      </c>
      <c r="C8" s="135">
        <v>0</v>
      </c>
      <c r="D8" s="135">
        <v>0</v>
      </c>
      <c r="E8" s="135">
        <v>0</v>
      </c>
      <c r="F8" s="135">
        <v>0</v>
      </c>
      <c r="G8" s="135">
        <v>0</v>
      </c>
      <c r="H8" s="135">
        <v>0</v>
      </c>
      <c r="I8" s="135">
        <v>0</v>
      </c>
      <c r="J8" s="135">
        <v>0</v>
      </c>
      <c r="K8" s="135">
        <v>0</v>
      </c>
      <c r="L8" s="135">
        <v>0</v>
      </c>
      <c r="M8" s="135">
        <v>0</v>
      </c>
      <c r="N8" s="135">
        <v>0</v>
      </c>
      <c r="O8" s="135">
        <v>0</v>
      </c>
      <c r="P8" s="135">
        <v>0</v>
      </c>
      <c r="Q8" s="135">
        <v>0</v>
      </c>
      <c r="R8" s="135">
        <v>0</v>
      </c>
      <c r="S8" s="135">
        <v>0</v>
      </c>
      <c r="T8" s="135">
        <v>0</v>
      </c>
      <c r="U8" s="135">
        <v>0</v>
      </c>
      <c r="V8" s="135">
        <v>0</v>
      </c>
      <c r="W8" s="135">
        <v>0</v>
      </c>
      <c r="X8" s="135">
        <v>0</v>
      </c>
      <c r="Y8" s="135">
        <v>0</v>
      </c>
      <c r="Z8" s="135">
        <v>0</v>
      </c>
      <c r="AA8" s="135">
        <v>0</v>
      </c>
      <c r="AB8" s="135">
        <v>0</v>
      </c>
      <c r="AC8" s="135">
        <v>0</v>
      </c>
      <c r="AD8" s="135">
        <v>0</v>
      </c>
      <c r="AE8" s="135">
        <v>0</v>
      </c>
      <c r="AF8" s="136">
        <v>0</v>
      </c>
    </row>
    <row r="9" spans="1:32" x14ac:dyDescent="0.25">
      <c r="A9" s="131" t="s">
        <v>478</v>
      </c>
      <c r="B9" s="132">
        <v>0</v>
      </c>
      <c r="C9" s="132">
        <v>0</v>
      </c>
      <c r="D9" s="132">
        <v>0</v>
      </c>
      <c r="E9" s="132">
        <v>0</v>
      </c>
      <c r="F9" s="132">
        <v>0</v>
      </c>
      <c r="G9" s="132">
        <v>0</v>
      </c>
      <c r="H9" s="132">
        <v>0</v>
      </c>
      <c r="I9" s="132">
        <v>0</v>
      </c>
      <c r="J9" s="132">
        <v>0</v>
      </c>
      <c r="K9" s="132">
        <v>0</v>
      </c>
      <c r="L9" s="132">
        <v>0</v>
      </c>
      <c r="M9" s="132">
        <v>0</v>
      </c>
      <c r="N9" s="132">
        <v>0</v>
      </c>
      <c r="O9" s="132">
        <v>0</v>
      </c>
      <c r="P9" s="132">
        <v>0</v>
      </c>
      <c r="Q9" s="132">
        <v>0</v>
      </c>
      <c r="R9" s="132">
        <v>0</v>
      </c>
      <c r="S9" s="132">
        <v>0</v>
      </c>
      <c r="T9" s="132">
        <v>0</v>
      </c>
      <c r="U9" s="132">
        <v>0</v>
      </c>
      <c r="V9" s="132">
        <v>0</v>
      </c>
      <c r="W9" s="132">
        <v>0</v>
      </c>
      <c r="X9" s="132">
        <v>0</v>
      </c>
      <c r="Y9" s="132">
        <v>0</v>
      </c>
      <c r="Z9" s="132">
        <v>0</v>
      </c>
      <c r="AA9" s="132">
        <v>0</v>
      </c>
      <c r="AB9" s="132">
        <v>0</v>
      </c>
      <c r="AC9" s="132">
        <v>0</v>
      </c>
      <c r="AD9" s="132">
        <v>0</v>
      </c>
      <c r="AE9" s="132">
        <v>0</v>
      </c>
      <c r="AF9" s="133">
        <v>0</v>
      </c>
    </row>
    <row r="10" spans="1:32" x14ac:dyDescent="0.25">
      <c r="A10" s="134" t="s">
        <v>479</v>
      </c>
      <c r="B10" s="135">
        <v>0</v>
      </c>
      <c r="C10" s="135">
        <v>0</v>
      </c>
      <c r="D10" s="135">
        <v>0</v>
      </c>
      <c r="E10" s="135">
        <v>0</v>
      </c>
      <c r="F10" s="135">
        <v>0</v>
      </c>
      <c r="G10" s="135">
        <v>0</v>
      </c>
      <c r="H10" s="135">
        <v>0</v>
      </c>
      <c r="I10" s="135">
        <v>0</v>
      </c>
      <c r="J10" s="135">
        <v>0</v>
      </c>
      <c r="K10" s="135">
        <v>0</v>
      </c>
      <c r="L10" s="135">
        <v>0</v>
      </c>
      <c r="M10" s="135">
        <v>0</v>
      </c>
      <c r="N10" s="135">
        <v>0</v>
      </c>
      <c r="O10" s="135">
        <v>0</v>
      </c>
      <c r="P10" s="135">
        <v>0</v>
      </c>
      <c r="Q10" s="135">
        <v>0</v>
      </c>
      <c r="R10" s="135">
        <v>0</v>
      </c>
      <c r="S10" s="135">
        <v>0</v>
      </c>
      <c r="T10" s="135">
        <v>0</v>
      </c>
      <c r="U10" s="135">
        <v>0</v>
      </c>
      <c r="V10" s="135">
        <v>0</v>
      </c>
      <c r="W10" s="135">
        <v>0</v>
      </c>
      <c r="X10" s="135">
        <v>0</v>
      </c>
      <c r="Y10" s="135">
        <v>0</v>
      </c>
      <c r="Z10" s="135">
        <v>0</v>
      </c>
      <c r="AA10" s="135">
        <v>0</v>
      </c>
      <c r="AB10" s="135">
        <v>0</v>
      </c>
      <c r="AC10" s="135">
        <v>0</v>
      </c>
      <c r="AD10" s="135">
        <v>0</v>
      </c>
      <c r="AE10" s="135">
        <v>0</v>
      </c>
      <c r="AF10" s="136">
        <v>0</v>
      </c>
    </row>
    <row r="11" spans="1:32" x14ac:dyDescent="0.25">
      <c r="A11" s="131" t="s">
        <v>480</v>
      </c>
      <c r="B11" s="132">
        <v>3819</v>
      </c>
      <c r="C11" s="132">
        <v>3455</v>
      </c>
      <c r="D11" s="132">
        <v>2034</v>
      </c>
      <c r="E11" s="132">
        <v>2969</v>
      </c>
      <c r="F11" s="132">
        <v>2072</v>
      </c>
      <c r="G11" s="132">
        <v>1418</v>
      </c>
      <c r="H11" s="132">
        <v>1054</v>
      </c>
      <c r="I11" s="132">
        <v>2547</v>
      </c>
      <c r="J11" s="132">
        <v>2183</v>
      </c>
      <c r="K11" s="132">
        <v>1408</v>
      </c>
      <c r="L11" s="132">
        <v>3141</v>
      </c>
      <c r="M11" s="132">
        <v>2369</v>
      </c>
      <c r="N11" s="132">
        <v>1418</v>
      </c>
      <c r="O11" s="132">
        <v>1054</v>
      </c>
      <c r="P11" s="132">
        <v>2183</v>
      </c>
      <c r="Q11" s="132">
        <v>2183</v>
      </c>
      <c r="R11" s="132">
        <v>1404</v>
      </c>
      <c r="S11" s="132">
        <v>2215</v>
      </c>
      <c r="T11" s="132">
        <v>2183</v>
      </c>
      <c r="U11" s="132">
        <v>1054</v>
      </c>
      <c r="V11" s="132">
        <v>1054</v>
      </c>
      <c r="W11" s="132">
        <v>2183</v>
      </c>
      <c r="X11" s="132">
        <v>2183</v>
      </c>
      <c r="Y11" s="132">
        <v>1404</v>
      </c>
      <c r="Z11" s="132">
        <v>2215</v>
      </c>
      <c r="AA11" s="132">
        <v>2183</v>
      </c>
      <c r="AB11" s="132">
        <v>1054</v>
      </c>
      <c r="AC11" s="132">
        <v>1054</v>
      </c>
      <c r="AD11" s="132">
        <v>2183</v>
      </c>
      <c r="AE11" s="132">
        <v>2151</v>
      </c>
      <c r="AF11" s="133">
        <v>1222</v>
      </c>
    </row>
    <row r="12" spans="1:32" x14ac:dyDescent="0.25">
      <c r="A12" s="134" t="s">
        <v>481</v>
      </c>
      <c r="B12" s="135">
        <v>6902</v>
      </c>
      <c r="C12" s="135">
        <v>6512</v>
      </c>
      <c r="D12" s="135">
        <v>5714</v>
      </c>
      <c r="E12" s="135">
        <v>6840</v>
      </c>
      <c r="F12" s="135">
        <v>7397</v>
      </c>
      <c r="G12" s="135">
        <v>5670</v>
      </c>
      <c r="H12" s="135">
        <v>5325</v>
      </c>
      <c r="I12" s="135">
        <v>7818</v>
      </c>
      <c r="J12" s="135">
        <v>7509</v>
      </c>
      <c r="K12" s="135">
        <v>5456</v>
      </c>
      <c r="L12" s="135">
        <v>7879</v>
      </c>
      <c r="M12" s="135">
        <v>7558</v>
      </c>
      <c r="N12" s="135">
        <v>5457</v>
      </c>
      <c r="O12" s="135">
        <v>6027</v>
      </c>
      <c r="P12" s="135">
        <v>7331</v>
      </c>
      <c r="Q12" s="135">
        <v>7521</v>
      </c>
      <c r="R12" s="135">
        <v>6069</v>
      </c>
      <c r="S12" s="135">
        <v>7785</v>
      </c>
      <c r="T12" s="135">
        <v>7222</v>
      </c>
      <c r="U12" s="135">
        <v>5794</v>
      </c>
      <c r="V12" s="135">
        <v>5848</v>
      </c>
      <c r="W12" s="135">
        <v>7361</v>
      </c>
      <c r="X12" s="135">
        <v>7684</v>
      </c>
      <c r="Y12" s="135">
        <v>5979</v>
      </c>
      <c r="Z12" s="135">
        <v>7812</v>
      </c>
      <c r="AA12" s="135">
        <v>7323</v>
      </c>
      <c r="AB12" s="135">
        <v>5794</v>
      </c>
      <c r="AC12" s="135">
        <v>5867</v>
      </c>
      <c r="AD12" s="135">
        <v>7348</v>
      </c>
      <c r="AE12" s="135">
        <v>7827</v>
      </c>
      <c r="AF12" s="136">
        <v>5363</v>
      </c>
    </row>
    <row r="13" spans="1:32" x14ac:dyDescent="0.25">
      <c r="A13" s="131" t="s">
        <v>482</v>
      </c>
      <c r="B13" s="132">
        <v>6405</v>
      </c>
      <c r="C13" s="132">
        <v>5945</v>
      </c>
      <c r="D13" s="132">
        <v>5660</v>
      </c>
      <c r="E13" s="132">
        <v>7405</v>
      </c>
      <c r="F13" s="132">
        <v>5695</v>
      </c>
      <c r="G13" s="132">
        <v>3983</v>
      </c>
      <c r="H13" s="132">
        <v>4165</v>
      </c>
      <c r="I13" s="132">
        <v>6579</v>
      </c>
      <c r="J13" s="132">
        <v>5771</v>
      </c>
      <c r="K13" s="132">
        <v>4006</v>
      </c>
      <c r="L13" s="132">
        <v>6918</v>
      </c>
      <c r="M13" s="132">
        <v>6089</v>
      </c>
      <c r="N13" s="132">
        <v>3327</v>
      </c>
      <c r="O13" s="132">
        <v>4284</v>
      </c>
      <c r="P13" s="132">
        <v>5970</v>
      </c>
      <c r="Q13" s="132">
        <v>6484</v>
      </c>
      <c r="R13" s="132">
        <v>4685</v>
      </c>
      <c r="S13" s="132">
        <v>6495</v>
      </c>
      <c r="T13" s="132">
        <v>6850</v>
      </c>
      <c r="U13" s="132">
        <v>4004</v>
      </c>
      <c r="V13" s="132">
        <v>4625</v>
      </c>
      <c r="W13" s="132">
        <v>6365</v>
      </c>
      <c r="X13" s="132">
        <v>7009</v>
      </c>
      <c r="Y13" s="132">
        <v>5070</v>
      </c>
      <c r="Z13" s="132">
        <v>6890</v>
      </c>
      <c r="AA13" s="132">
        <v>7195</v>
      </c>
      <c r="AB13" s="132">
        <v>4023</v>
      </c>
      <c r="AC13" s="132">
        <v>4669</v>
      </c>
      <c r="AD13" s="132">
        <v>6322</v>
      </c>
      <c r="AE13" s="132">
        <v>6968</v>
      </c>
      <c r="AF13" s="133">
        <v>4544</v>
      </c>
    </row>
    <row r="14" spans="1:32" x14ac:dyDescent="0.25">
      <c r="A14" s="134" t="s">
        <v>483</v>
      </c>
      <c r="B14" s="135">
        <v>6882</v>
      </c>
      <c r="C14" s="135">
        <v>6629</v>
      </c>
      <c r="D14" s="135">
        <v>5305</v>
      </c>
      <c r="E14" s="135">
        <v>6399</v>
      </c>
      <c r="F14" s="135">
        <v>6480</v>
      </c>
      <c r="G14" s="135">
        <v>6311</v>
      </c>
      <c r="H14" s="135">
        <v>6928</v>
      </c>
      <c r="I14" s="135">
        <v>7153</v>
      </c>
      <c r="J14" s="135">
        <v>7014</v>
      </c>
      <c r="K14" s="135">
        <v>5072</v>
      </c>
      <c r="L14" s="135">
        <v>7291</v>
      </c>
      <c r="M14" s="135">
        <v>6446</v>
      </c>
      <c r="N14" s="135">
        <v>6481</v>
      </c>
      <c r="O14" s="135">
        <v>6147</v>
      </c>
      <c r="P14" s="135">
        <v>7672</v>
      </c>
      <c r="Q14" s="135">
        <v>7799</v>
      </c>
      <c r="R14" s="135">
        <v>5409</v>
      </c>
      <c r="S14" s="135">
        <v>7472</v>
      </c>
      <c r="T14" s="135">
        <v>7373</v>
      </c>
      <c r="U14" s="135">
        <v>6276</v>
      </c>
      <c r="V14" s="135">
        <v>6506</v>
      </c>
      <c r="W14" s="135">
        <v>7975</v>
      </c>
      <c r="X14" s="135">
        <v>7854</v>
      </c>
      <c r="Y14" s="135">
        <v>5712</v>
      </c>
      <c r="Z14" s="135">
        <v>8149</v>
      </c>
      <c r="AA14" s="135">
        <v>7500</v>
      </c>
      <c r="AB14" s="135">
        <v>6318</v>
      </c>
      <c r="AC14" s="135">
        <v>6558</v>
      </c>
      <c r="AD14" s="135">
        <v>7813</v>
      </c>
      <c r="AE14" s="135">
        <v>7532</v>
      </c>
      <c r="AF14" s="136">
        <v>5392</v>
      </c>
    </row>
    <row r="15" spans="1:32" x14ac:dyDescent="0.25">
      <c r="A15" s="131" t="s">
        <v>484</v>
      </c>
      <c r="B15" s="132">
        <v>6634</v>
      </c>
      <c r="C15" s="132">
        <v>6192</v>
      </c>
      <c r="D15" s="132">
        <v>5716</v>
      </c>
      <c r="E15" s="132">
        <v>6788</v>
      </c>
      <c r="F15" s="132">
        <v>6837</v>
      </c>
      <c r="G15" s="132">
        <v>7216</v>
      </c>
      <c r="H15" s="132">
        <v>6574</v>
      </c>
      <c r="I15" s="132">
        <v>7729</v>
      </c>
      <c r="J15" s="132">
        <v>7071</v>
      </c>
      <c r="K15" s="132">
        <v>7528</v>
      </c>
      <c r="L15" s="132">
        <v>7393</v>
      </c>
      <c r="M15" s="132">
        <v>7199</v>
      </c>
      <c r="N15" s="132">
        <v>6866</v>
      </c>
      <c r="O15" s="132">
        <v>6160</v>
      </c>
      <c r="P15" s="132">
        <v>7042</v>
      </c>
      <c r="Q15" s="132">
        <v>6813</v>
      </c>
      <c r="R15" s="132">
        <v>7292</v>
      </c>
      <c r="S15" s="132">
        <v>6933</v>
      </c>
      <c r="T15" s="132">
        <v>6617</v>
      </c>
      <c r="U15" s="132">
        <v>6684</v>
      </c>
      <c r="V15" s="132">
        <v>6160</v>
      </c>
      <c r="W15" s="132">
        <v>7308</v>
      </c>
      <c r="X15" s="132">
        <v>6838</v>
      </c>
      <c r="Y15" s="132">
        <v>7451</v>
      </c>
      <c r="Z15" s="132">
        <v>7177</v>
      </c>
      <c r="AA15" s="132">
        <v>7067</v>
      </c>
      <c r="AB15" s="132">
        <v>6651</v>
      </c>
      <c r="AC15" s="132">
        <v>6171</v>
      </c>
      <c r="AD15" s="132">
        <v>7811</v>
      </c>
      <c r="AE15" s="132">
        <v>6516</v>
      </c>
      <c r="AF15" s="133">
        <v>6901</v>
      </c>
    </row>
    <row r="16" spans="1:32" x14ac:dyDescent="0.25">
      <c r="A16" s="134" t="s">
        <v>485</v>
      </c>
      <c r="B16" s="135">
        <v>5505</v>
      </c>
      <c r="C16" s="135">
        <v>6596</v>
      </c>
      <c r="D16" s="135">
        <v>5536</v>
      </c>
      <c r="E16" s="135">
        <v>5751</v>
      </c>
      <c r="F16" s="135">
        <v>7348</v>
      </c>
      <c r="G16" s="135">
        <v>6168</v>
      </c>
      <c r="H16" s="135">
        <v>6823</v>
      </c>
      <c r="I16" s="135">
        <v>5749</v>
      </c>
      <c r="J16" s="135">
        <v>7224</v>
      </c>
      <c r="K16" s="135">
        <v>5293</v>
      </c>
      <c r="L16" s="135">
        <v>5282</v>
      </c>
      <c r="M16" s="135">
        <v>7004</v>
      </c>
      <c r="N16" s="135">
        <v>6584</v>
      </c>
      <c r="O16" s="135">
        <v>6262</v>
      </c>
      <c r="P16" s="135">
        <v>6674</v>
      </c>
      <c r="Q16" s="135">
        <v>6582</v>
      </c>
      <c r="R16" s="135">
        <v>5741</v>
      </c>
      <c r="S16" s="135">
        <v>5560</v>
      </c>
      <c r="T16" s="135">
        <v>7123</v>
      </c>
      <c r="U16" s="135">
        <v>6459</v>
      </c>
      <c r="V16" s="135">
        <v>6739</v>
      </c>
      <c r="W16" s="135">
        <v>7002</v>
      </c>
      <c r="X16" s="135">
        <v>6904</v>
      </c>
      <c r="Y16" s="135">
        <v>5687</v>
      </c>
      <c r="Z16" s="135">
        <v>5557</v>
      </c>
      <c r="AA16" s="135">
        <v>7279</v>
      </c>
      <c r="AB16" s="135">
        <v>6212</v>
      </c>
      <c r="AC16" s="135">
        <v>6541</v>
      </c>
      <c r="AD16" s="135">
        <v>6827</v>
      </c>
      <c r="AE16" s="135">
        <v>6592</v>
      </c>
      <c r="AF16" s="136">
        <v>5705</v>
      </c>
    </row>
    <row r="17" spans="1:32" x14ac:dyDescent="0.25">
      <c r="A17" s="131" t="s">
        <v>486</v>
      </c>
      <c r="B17" s="132">
        <v>6104</v>
      </c>
      <c r="C17" s="132">
        <v>5718</v>
      </c>
      <c r="D17" s="132">
        <v>5018</v>
      </c>
      <c r="E17" s="132">
        <v>5683</v>
      </c>
      <c r="F17" s="132">
        <v>5492</v>
      </c>
      <c r="G17" s="132">
        <v>6213</v>
      </c>
      <c r="H17" s="132">
        <v>6018</v>
      </c>
      <c r="I17" s="132">
        <v>5886</v>
      </c>
      <c r="J17" s="132">
        <v>5128</v>
      </c>
      <c r="K17" s="132">
        <v>6344</v>
      </c>
      <c r="L17" s="132">
        <v>6012</v>
      </c>
      <c r="M17" s="132">
        <v>5296</v>
      </c>
      <c r="N17" s="132">
        <v>5557</v>
      </c>
      <c r="O17" s="132">
        <v>6534</v>
      </c>
      <c r="P17" s="132">
        <v>6271</v>
      </c>
      <c r="Q17" s="132">
        <v>6462</v>
      </c>
      <c r="R17" s="132">
        <v>5986</v>
      </c>
      <c r="S17" s="132">
        <v>6731</v>
      </c>
      <c r="T17" s="132">
        <v>6661</v>
      </c>
      <c r="U17" s="132">
        <v>5812</v>
      </c>
      <c r="V17" s="132">
        <v>6463</v>
      </c>
      <c r="W17" s="132">
        <v>6111</v>
      </c>
      <c r="X17" s="132">
        <v>6683</v>
      </c>
      <c r="Y17" s="132">
        <v>5851</v>
      </c>
      <c r="Z17" s="132">
        <v>6565</v>
      </c>
      <c r="AA17" s="132">
        <v>6450</v>
      </c>
      <c r="AB17" s="132">
        <v>5613</v>
      </c>
      <c r="AC17" s="132">
        <v>6327</v>
      </c>
      <c r="AD17" s="132">
        <v>5968</v>
      </c>
      <c r="AE17" s="132">
        <v>6935</v>
      </c>
      <c r="AF17" s="133">
        <v>5250</v>
      </c>
    </row>
    <row r="18" spans="1:32" x14ac:dyDescent="0.25">
      <c r="A18" s="134" t="s">
        <v>487</v>
      </c>
      <c r="B18" s="135">
        <v>5672</v>
      </c>
      <c r="C18" s="135">
        <v>5912</v>
      </c>
      <c r="D18" s="135">
        <v>3787</v>
      </c>
      <c r="E18" s="135">
        <v>5112</v>
      </c>
      <c r="F18" s="135">
        <v>5303</v>
      </c>
      <c r="G18" s="135">
        <v>4228</v>
      </c>
      <c r="H18" s="135">
        <v>4296</v>
      </c>
      <c r="I18" s="135">
        <v>4693</v>
      </c>
      <c r="J18" s="135">
        <v>5251</v>
      </c>
      <c r="K18" s="135">
        <v>4004</v>
      </c>
      <c r="L18" s="135">
        <v>5204</v>
      </c>
      <c r="M18" s="135">
        <v>4891</v>
      </c>
      <c r="N18" s="135">
        <v>4654</v>
      </c>
      <c r="O18" s="135">
        <v>4733</v>
      </c>
      <c r="P18" s="135">
        <v>5396</v>
      </c>
      <c r="Q18" s="135">
        <v>5306</v>
      </c>
      <c r="R18" s="135">
        <v>4847</v>
      </c>
      <c r="S18" s="135">
        <v>5329</v>
      </c>
      <c r="T18" s="135">
        <v>4972</v>
      </c>
      <c r="U18" s="135">
        <v>4995</v>
      </c>
      <c r="V18" s="135">
        <v>4790</v>
      </c>
      <c r="W18" s="135">
        <v>5240</v>
      </c>
      <c r="X18" s="135">
        <v>5048</v>
      </c>
      <c r="Y18" s="135">
        <v>4770</v>
      </c>
      <c r="Z18" s="135">
        <v>5227</v>
      </c>
      <c r="AA18" s="135">
        <v>5220</v>
      </c>
      <c r="AB18" s="135">
        <v>4647</v>
      </c>
      <c r="AC18" s="135">
        <v>4653</v>
      </c>
      <c r="AD18" s="135">
        <v>5781</v>
      </c>
      <c r="AE18" s="135">
        <v>5067</v>
      </c>
      <c r="AF18" s="136">
        <v>4038</v>
      </c>
    </row>
    <row r="19" spans="1:32" x14ac:dyDescent="0.25">
      <c r="A19" s="131" t="s">
        <v>488</v>
      </c>
      <c r="B19" s="132">
        <v>5916</v>
      </c>
      <c r="C19" s="132">
        <v>5148</v>
      </c>
      <c r="D19" s="132">
        <v>3428</v>
      </c>
      <c r="E19" s="132">
        <v>5332</v>
      </c>
      <c r="F19" s="132">
        <v>3905</v>
      </c>
      <c r="G19" s="132">
        <v>4938</v>
      </c>
      <c r="H19" s="132">
        <v>4932</v>
      </c>
      <c r="I19" s="132">
        <v>4729</v>
      </c>
      <c r="J19" s="132">
        <v>3660</v>
      </c>
      <c r="K19" s="132">
        <v>4767</v>
      </c>
      <c r="L19" s="132">
        <v>5593</v>
      </c>
      <c r="M19" s="132">
        <v>4586</v>
      </c>
      <c r="N19" s="132">
        <v>4938</v>
      </c>
      <c r="O19" s="132">
        <v>4424</v>
      </c>
      <c r="P19" s="132">
        <v>3925</v>
      </c>
      <c r="Q19" s="132">
        <v>3718</v>
      </c>
      <c r="R19" s="132">
        <v>3989</v>
      </c>
      <c r="S19" s="132">
        <v>4985</v>
      </c>
      <c r="T19" s="132">
        <v>4097</v>
      </c>
      <c r="U19" s="132">
        <v>3937</v>
      </c>
      <c r="V19" s="132">
        <v>4435</v>
      </c>
      <c r="W19" s="132">
        <v>3842</v>
      </c>
      <c r="X19" s="132">
        <v>3529</v>
      </c>
      <c r="Y19" s="132">
        <v>4072</v>
      </c>
      <c r="Z19" s="132">
        <v>5093</v>
      </c>
      <c r="AA19" s="132">
        <v>3802</v>
      </c>
      <c r="AB19" s="132">
        <v>4137</v>
      </c>
      <c r="AC19" s="132">
        <v>4459</v>
      </c>
      <c r="AD19" s="132">
        <v>3699</v>
      </c>
      <c r="AE19" s="132">
        <v>3897</v>
      </c>
      <c r="AF19" s="133">
        <v>4254</v>
      </c>
    </row>
    <row r="20" spans="1:32" x14ac:dyDescent="0.25">
      <c r="A20" s="134" t="s">
        <v>489</v>
      </c>
      <c r="B20" s="135">
        <v>4839</v>
      </c>
      <c r="C20" s="135">
        <v>6140</v>
      </c>
      <c r="D20" s="135">
        <v>3934</v>
      </c>
      <c r="E20" s="135">
        <v>5148</v>
      </c>
      <c r="F20" s="135">
        <v>8260</v>
      </c>
      <c r="G20" s="135">
        <v>5478</v>
      </c>
      <c r="H20" s="135">
        <v>5636</v>
      </c>
      <c r="I20" s="135">
        <v>6930</v>
      </c>
      <c r="J20" s="135">
        <v>8220</v>
      </c>
      <c r="K20" s="135">
        <v>4980</v>
      </c>
      <c r="L20" s="135">
        <v>5525</v>
      </c>
      <c r="M20" s="135">
        <v>8069</v>
      </c>
      <c r="N20" s="135">
        <v>5248</v>
      </c>
      <c r="O20" s="135">
        <v>5480</v>
      </c>
      <c r="P20" s="135">
        <v>6681</v>
      </c>
      <c r="Q20" s="135">
        <v>7536</v>
      </c>
      <c r="R20" s="135">
        <v>4702</v>
      </c>
      <c r="S20" s="135">
        <v>5595</v>
      </c>
      <c r="T20" s="135">
        <v>6999</v>
      </c>
      <c r="U20" s="135">
        <v>4897</v>
      </c>
      <c r="V20" s="135">
        <v>5708</v>
      </c>
      <c r="W20" s="135">
        <v>6853</v>
      </c>
      <c r="X20" s="135">
        <v>7677</v>
      </c>
      <c r="Y20" s="135">
        <v>4721</v>
      </c>
      <c r="Z20" s="135">
        <v>5614</v>
      </c>
      <c r="AA20" s="135">
        <v>7235</v>
      </c>
      <c r="AB20" s="135">
        <v>4720</v>
      </c>
      <c r="AC20" s="135">
        <v>5303</v>
      </c>
      <c r="AD20" s="135">
        <v>7152</v>
      </c>
      <c r="AE20" s="135">
        <v>7683</v>
      </c>
      <c r="AF20" s="136">
        <v>4008</v>
      </c>
    </row>
    <row r="21" spans="1:32" x14ac:dyDescent="0.25">
      <c r="A21" s="131" t="s">
        <v>490</v>
      </c>
      <c r="B21" s="132">
        <v>5645</v>
      </c>
      <c r="C21" s="132">
        <v>4952</v>
      </c>
      <c r="D21" s="132">
        <v>3466</v>
      </c>
      <c r="E21" s="132">
        <v>6435</v>
      </c>
      <c r="F21" s="132">
        <v>5233</v>
      </c>
      <c r="G21" s="132">
        <v>4897</v>
      </c>
      <c r="H21" s="132">
        <v>4004</v>
      </c>
      <c r="I21" s="132">
        <v>6185</v>
      </c>
      <c r="J21" s="132">
        <v>5505</v>
      </c>
      <c r="K21" s="132">
        <v>3752</v>
      </c>
      <c r="L21" s="132">
        <v>6931</v>
      </c>
      <c r="M21" s="132">
        <v>5183</v>
      </c>
      <c r="N21" s="132">
        <v>4849</v>
      </c>
      <c r="O21" s="132">
        <v>4375</v>
      </c>
      <c r="P21" s="132">
        <v>5965</v>
      </c>
      <c r="Q21" s="132">
        <v>5444</v>
      </c>
      <c r="R21" s="132">
        <v>3445</v>
      </c>
      <c r="S21" s="132">
        <v>6358</v>
      </c>
      <c r="T21" s="132">
        <v>5607</v>
      </c>
      <c r="U21" s="132">
        <v>4746</v>
      </c>
      <c r="V21" s="132">
        <v>4727</v>
      </c>
      <c r="W21" s="132">
        <v>5960</v>
      </c>
      <c r="X21" s="132">
        <v>5259</v>
      </c>
      <c r="Y21" s="132">
        <v>3445</v>
      </c>
      <c r="Z21" s="132">
        <v>6538</v>
      </c>
      <c r="AA21" s="132">
        <v>4947</v>
      </c>
      <c r="AB21" s="132">
        <v>4714</v>
      </c>
      <c r="AC21" s="132">
        <v>4742</v>
      </c>
      <c r="AD21" s="132">
        <v>5349</v>
      </c>
      <c r="AE21" s="132">
        <v>5455</v>
      </c>
      <c r="AF21" s="133">
        <v>3405</v>
      </c>
    </row>
    <row r="22" spans="1:32" x14ac:dyDescent="0.25">
      <c r="A22" s="134" t="s">
        <v>491</v>
      </c>
      <c r="B22" s="135">
        <v>6507</v>
      </c>
      <c r="C22" s="135">
        <v>7317</v>
      </c>
      <c r="D22" s="135">
        <v>4916</v>
      </c>
      <c r="E22" s="135">
        <v>5914</v>
      </c>
      <c r="F22" s="135">
        <v>6292</v>
      </c>
      <c r="G22" s="135">
        <v>5096</v>
      </c>
      <c r="H22" s="135">
        <v>4835</v>
      </c>
      <c r="I22" s="135">
        <v>6405</v>
      </c>
      <c r="J22" s="135">
        <v>7174</v>
      </c>
      <c r="K22" s="135">
        <v>4097</v>
      </c>
      <c r="L22" s="135">
        <v>6054</v>
      </c>
      <c r="M22" s="135">
        <v>6519</v>
      </c>
      <c r="N22" s="135">
        <v>5086</v>
      </c>
      <c r="O22" s="135">
        <v>4524</v>
      </c>
      <c r="P22" s="135">
        <v>6894</v>
      </c>
      <c r="Q22" s="135">
        <v>6433</v>
      </c>
      <c r="R22" s="135">
        <v>4442</v>
      </c>
      <c r="S22" s="135">
        <v>6265</v>
      </c>
      <c r="T22" s="135">
        <v>6357</v>
      </c>
      <c r="U22" s="135">
        <v>4500</v>
      </c>
      <c r="V22" s="135">
        <v>4390</v>
      </c>
      <c r="W22" s="135">
        <v>6845</v>
      </c>
      <c r="X22" s="135">
        <v>7066</v>
      </c>
      <c r="Y22" s="135">
        <v>4181</v>
      </c>
      <c r="Z22" s="135">
        <v>6613</v>
      </c>
      <c r="AA22" s="135">
        <v>6883</v>
      </c>
      <c r="AB22" s="135">
        <v>4642</v>
      </c>
      <c r="AC22" s="135">
        <v>4200</v>
      </c>
      <c r="AD22" s="135">
        <v>6713</v>
      </c>
      <c r="AE22" s="135">
        <v>7037</v>
      </c>
      <c r="AF22" s="136">
        <v>2985</v>
      </c>
    </row>
    <row r="23" spans="1:32" x14ac:dyDescent="0.25">
      <c r="A23" s="131" t="s">
        <v>492</v>
      </c>
      <c r="B23" s="132">
        <v>5424</v>
      </c>
      <c r="C23" s="132">
        <v>5272</v>
      </c>
      <c r="D23" s="132">
        <v>3884</v>
      </c>
      <c r="E23" s="132">
        <v>5150</v>
      </c>
      <c r="F23" s="132">
        <v>4950</v>
      </c>
      <c r="G23" s="132">
        <v>5306</v>
      </c>
      <c r="H23" s="132">
        <v>5384</v>
      </c>
      <c r="I23" s="132">
        <v>5138</v>
      </c>
      <c r="J23" s="132">
        <v>4800</v>
      </c>
      <c r="K23" s="132">
        <v>5045</v>
      </c>
      <c r="L23" s="132">
        <v>4679</v>
      </c>
      <c r="M23" s="132">
        <v>4982</v>
      </c>
      <c r="N23" s="132">
        <v>5339</v>
      </c>
      <c r="O23" s="132">
        <v>5831</v>
      </c>
      <c r="P23" s="132">
        <v>5485</v>
      </c>
      <c r="Q23" s="132">
        <v>5627</v>
      </c>
      <c r="R23" s="132">
        <v>5316</v>
      </c>
      <c r="S23" s="132">
        <v>5306</v>
      </c>
      <c r="T23" s="132">
        <v>5612</v>
      </c>
      <c r="U23" s="132">
        <v>5728</v>
      </c>
      <c r="V23" s="132">
        <v>5728</v>
      </c>
      <c r="W23" s="132">
        <v>5730</v>
      </c>
      <c r="X23" s="132">
        <v>5820</v>
      </c>
      <c r="Y23" s="132">
        <v>5691</v>
      </c>
      <c r="Z23" s="132">
        <v>5374</v>
      </c>
      <c r="AA23" s="132">
        <v>6138</v>
      </c>
      <c r="AB23" s="132">
        <v>5310</v>
      </c>
      <c r="AC23" s="132">
        <v>5572</v>
      </c>
      <c r="AD23" s="132">
        <v>5847</v>
      </c>
      <c r="AE23" s="132">
        <v>5820</v>
      </c>
      <c r="AF23" s="133">
        <v>5031</v>
      </c>
    </row>
    <row r="24" spans="1:32" x14ac:dyDescent="0.25">
      <c r="A24" s="134" t="s">
        <v>493</v>
      </c>
      <c r="B24" s="135">
        <v>5507</v>
      </c>
      <c r="C24" s="135">
        <v>5277</v>
      </c>
      <c r="D24" s="135">
        <v>3367</v>
      </c>
      <c r="E24" s="135">
        <v>5350</v>
      </c>
      <c r="F24" s="135">
        <v>5878</v>
      </c>
      <c r="G24" s="135">
        <v>4878</v>
      </c>
      <c r="H24" s="135">
        <v>4669</v>
      </c>
      <c r="I24" s="135">
        <v>5948</v>
      </c>
      <c r="J24" s="135">
        <v>6067</v>
      </c>
      <c r="K24" s="135">
        <v>3113</v>
      </c>
      <c r="L24" s="135">
        <v>6747</v>
      </c>
      <c r="M24" s="135">
        <v>6072</v>
      </c>
      <c r="N24" s="135">
        <v>4901</v>
      </c>
      <c r="O24" s="135">
        <v>3862</v>
      </c>
      <c r="P24" s="135">
        <v>5680</v>
      </c>
      <c r="Q24" s="135">
        <v>5772</v>
      </c>
      <c r="R24" s="135">
        <v>3345</v>
      </c>
      <c r="S24" s="135">
        <v>6713</v>
      </c>
      <c r="T24" s="135">
        <v>5399</v>
      </c>
      <c r="U24" s="135">
        <v>4166</v>
      </c>
      <c r="V24" s="135">
        <v>4335</v>
      </c>
      <c r="W24" s="135">
        <v>5735</v>
      </c>
      <c r="X24" s="135">
        <v>5691</v>
      </c>
      <c r="Y24" s="135">
        <v>3180</v>
      </c>
      <c r="Z24" s="135">
        <v>6541</v>
      </c>
      <c r="AA24" s="135">
        <v>5213</v>
      </c>
      <c r="AB24" s="135">
        <v>4346</v>
      </c>
      <c r="AC24" s="135">
        <v>4325</v>
      </c>
      <c r="AD24" s="135">
        <v>5556</v>
      </c>
      <c r="AE24" s="135">
        <v>5625</v>
      </c>
      <c r="AF24" s="136">
        <v>2910</v>
      </c>
    </row>
    <row r="25" spans="1:32" x14ac:dyDescent="0.25">
      <c r="A25" s="131" t="s">
        <v>494</v>
      </c>
      <c r="B25" s="132">
        <v>4249</v>
      </c>
      <c r="C25" s="132">
        <v>3581</v>
      </c>
      <c r="D25" s="132">
        <v>2749</v>
      </c>
      <c r="E25" s="132">
        <v>4350</v>
      </c>
      <c r="F25" s="132">
        <v>3990</v>
      </c>
      <c r="G25" s="132">
        <v>2326</v>
      </c>
      <c r="H25" s="132">
        <v>2326</v>
      </c>
      <c r="I25" s="132">
        <v>4186</v>
      </c>
      <c r="J25" s="132">
        <v>3725</v>
      </c>
      <c r="K25" s="132">
        <v>3575</v>
      </c>
      <c r="L25" s="132">
        <v>4767</v>
      </c>
      <c r="M25" s="132">
        <v>3672</v>
      </c>
      <c r="N25" s="132">
        <v>2363</v>
      </c>
      <c r="O25" s="132">
        <v>2534</v>
      </c>
      <c r="P25" s="132">
        <v>4571</v>
      </c>
      <c r="Q25" s="132">
        <v>4226</v>
      </c>
      <c r="R25" s="132">
        <v>4126</v>
      </c>
      <c r="S25" s="132">
        <v>4976</v>
      </c>
      <c r="T25" s="132">
        <v>4054</v>
      </c>
      <c r="U25" s="132">
        <v>2591</v>
      </c>
      <c r="V25" s="132">
        <v>2719</v>
      </c>
      <c r="W25" s="132">
        <v>4740</v>
      </c>
      <c r="X25" s="132">
        <v>4391</v>
      </c>
      <c r="Y25" s="132">
        <v>4304</v>
      </c>
      <c r="Z25" s="132">
        <v>5198</v>
      </c>
      <c r="AA25" s="132">
        <v>3546</v>
      </c>
      <c r="AB25" s="132">
        <v>2581</v>
      </c>
      <c r="AC25" s="132">
        <v>2379</v>
      </c>
      <c r="AD25" s="132">
        <v>4750</v>
      </c>
      <c r="AE25" s="132">
        <v>4560</v>
      </c>
      <c r="AF25" s="133">
        <v>3705</v>
      </c>
    </row>
    <row r="26" spans="1:32" x14ac:dyDescent="0.25">
      <c r="A26" s="134" t="s">
        <v>495</v>
      </c>
      <c r="B26" s="135">
        <v>4633</v>
      </c>
      <c r="C26" s="135">
        <v>4965</v>
      </c>
      <c r="D26" s="135">
        <v>3448</v>
      </c>
      <c r="E26" s="135">
        <v>4942</v>
      </c>
      <c r="F26" s="135">
        <v>4477</v>
      </c>
      <c r="G26" s="135">
        <v>4538</v>
      </c>
      <c r="H26" s="135">
        <v>4348</v>
      </c>
      <c r="I26" s="135">
        <v>4578</v>
      </c>
      <c r="J26" s="135">
        <v>4900</v>
      </c>
      <c r="K26" s="135">
        <v>1442</v>
      </c>
      <c r="L26" s="135">
        <v>4088</v>
      </c>
      <c r="M26" s="135">
        <v>4540</v>
      </c>
      <c r="N26" s="135">
        <v>4126</v>
      </c>
      <c r="O26" s="135">
        <v>4375</v>
      </c>
      <c r="P26" s="135">
        <v>4331</v>
      </c>
      <c r="Q26" s="135">
        <v>4529</v>
      </c>
      <c r="R26" s="135">
        <v>1651</v>
      </c>
      <c r="S26" s="135">
        <v>3776</v>
      </c>
      <c r="T26" s="135">
        <v>4405</v>
      </c>
      <c r="U26" s="135">
        <v>3886</v>
      </c>
      <c r="V26" s="135">
        <v>3886</v>
      </c>
      <c r="W26" s="135">
        <v>3999</v>
      </c>
      <c r="X26" s="135">
        <v>3999</v>
      </c>
      <c r="Y26" s="135">
        <v>982</v>
      </c>
      <c r="Z26" s="135">
        <v>3427</v>
      </c>
      <c r="AA26" s="135">
        <v>3819</v>
      </c>
      <c r="AB26" s="135">
        <v>3692</v>
      </c>
      <c r="AC26" s="135">
        <v>3692</v>
      </c>
      <c r="AD26" s="135">
        <v>3999</v>
      </c>
      <c r="AE26" s="135">
        <v>4041</v>
      </c>
      <c r="AF26" s="136">
        <v>800</v>
      </c>
    </row>
    <row r="27" spans="1:32" x14ac:dyDescent="0.25">
      <c r="A27" s="131" t="s">
        <v>496</v>
      </c>
      <c r="B27" s="132">
        <v>5662</v>
      </c>
      <c r="C27" s="132">
        <v>5465</v>
      </c>
      <c r="D27" s="132">
        <v>4036</v>
      </c>
      <c r="E27" s="132">
        <v>5061</v>
      </c>
      <c r="F27" s="132">
        <v>3866</v>
      </c>
      <c r="G27" s="132">
        <v>2214</v>
      </c>
      <c r="H27" s="132">
        <v>1942</v>
      </c>
      <c r="I27" s="132">
        <v>4439</v>
      </c>
      <c r="J27" s="132">
        <v>4182</v>
      </c>
      <c r="K27" s="132">
        <v>1427</v>
      </c>
      <c r="L27" s="132">
        <v>4361</v>
      </c>
      <c r="M27" s="132">
        <v>3815</v>
      </c>
      <c r="N27" s="132">
        <v>2505</v>
      </c>
      <c r="O27" s="132">
        <v>2653</v>
      </c>
      <c r="P27" s="132">
        <v>4770</v>
      </c>
      <c r="Q27" s="132">
        <v>4837</v>
      </c>
      <c r="R27" s="132">
        <v>2349</v>
      </c>
      <c r="S27" s="132">
        <v>5283</v>
      </c>
      <c r="T27" s="132">
        <v>4418</v>
      </c>
      <c r="U27" s="132">
        <v>2846</v>
      </c>
      <c r="V27" s="132">
        <v>2296</v>
      </c>
      <c r="W27" s="132">
        <v>4591</v>
      </c>
      <c r="X27" s="132">
        <v>4604</v>
      </c>
      <c r="Y27" s="132">
        <v>2005</v>
      </c>
      <c r="Z27" s="132">
        <v>5117</v>
      </c>
      <c r="AA27" s="132">
        <v>4228</v>
      </c>
      <c r="AB27" s="132">
        <v>2656</v>
      </c>
      <c r="AC27" s="132">
        <v>2296</v>
      </c>
      <c r="AD27" s="132">
        <v>4591</v>
      </c>
      <c r="AE27" s="132">
        <v>4414</v>
      </c>
      <c r="AF27" s="133">
        <v>1580</v>
      </c>
    </row>
    <row r="28" spans="1:32" x14ac:dyDescent="0.25">
      <c r="A28" s="134" t="s">
        <v>497</v>
      </c>
      <c r="B28" s="135">
        <v>4141</v>
      </c>
      <c r="C28" s="135">
        <v>4269</v>
      </c>
      <c r="D28" s="135">
        <v>3190</v>
      </c>
      <c r="E28" s="135">
        <v>4355</v>
      </c>
      <c r="F28" s="135">
        <v>2582</v>
      </c>
      <c r="G28" s="135">
        <v>2412</v>
      </c>
      <c r="H28" s="135">
        <v>2689</v>
      </c>
      <c r="I28" s="135">
        <v>2423</v>
      </c>
      <c r="J28" s="135">
        <v>2365</v>
      </c>
      <c r="K28" s="135">
        <v>2810</v>
      </c>
      <c r="L28" s="135">
        <v>3427</v>
      </c>
      <c r="M28" s="135">
        <v>2403</v>
      </c>
      <c r="N28" s="135">
        <v>2358</v>
      </c>
      <c r="O28" s="135">
        <v>2508</v>
      </c>
      <c r="P28" s="135">
        <v>2605</v>
      </c>
      <c r="Q28" s="135">
        <v>2365</v>
      </c>
      <c r="R28" s="135">
        <v>2670</v>
      </c>
      <c r="S28" s="135">
        <v>3605</v>
      </c>
      <c r="T28" s="135">
        <v>2357</v>
      </c>
      <c r="U28" s="135">
        <v>2381</v>
      </c>
      <c r="V28" s="135">
        <v>2522</v>
      </c>
      <c r="W28" s="135">
        <v>2427</v>
      </c>
      <c r="X28" s="135">
        <v>2187</v>
      </c>
      <c r="Y28" s="135">
        <v>2670</v>
      </c>
      <c r="Z28" s="135">
        <v>3260</v>
      </c>
      <c r="AA28" s="135">
        <v>2008</v>
      </c>
      <c r="AB28" s="135">
        <v>2385</v>
      </c>
      <c r="AC28" s="135">
        <v>2716</v>
      </c>
      <c r="AD28" s="135">
        <v>2427</v>
      </c>
      <c r="AE28" s="135">
        <v>2182</v>
      </c>
      <c r="AF28" s="136">
        <v>2122</v>
      </c>
    </row>
    <row r="29" spans="1:32" ht="15.75" thickBot="1" x14ac:dyDescent="0.3">
      <c r="A29" s="131" t="s">
        <v>498</v>
      </c>
      <c r="B29" s="132">
        <v>5079</v>
      </c>
      <c r="C29" s="132">
        <v>5035</v>
      </c>
      <c r="D29" s="132">
        <v>4529</v>
      </c>
      <c r="E29" s="132">
        <v>5157</v>
      </c>
      <c r="F29" s="132">
        <v>4750</v>
      </c>
      <c r="G29" s="132">
        <v>3489</v>
      </c>
      <c r="H29" s="132">
        <v>3598</v>
      </c>
      <c r="I29" s="132">
        <v>4638</v>
      </c>
      <c r="J29" s="132">
        <v>4537</v>
      </c>
      <c r="K29" s="132">
        <v>3789</v>
      </c>
      <c r="L29" s="132">
        <v>4903</v>
      </c>
      <c r="M29" s="132">
        <v>4541</v>
      </c>
      <c r="N29" s="132">
        <v>2856</v>
      </c>
      <c r="O29" s="132">
        <v>3493</v>
      </c>
      <c r="P29" s="132">
        <v>4349</v>
      </c>
      <c r="Q29" s="132">
        <v>4212</v>
      </c>
      <c r="R29" s="132">
        <v>3386</v>
      </c>
      <c r="S29" s="132">
        <v>4513</v>
      </c>
      <c r="T29" s="132">
        <v>4431</v>
      </c>
      <c r="U29" s="132">
        <v>2957</v>
      </c>
      <c r="V29" s="132">
        <v>3107</v>
      </c>
      <c r="W29" s="132">
        <v>4315</v>
      </c>
      <c r="X29" s="132">
        <v>4365</v>
      </c>
      <c r="Y29" s="132">
        <v>3339</v>
      </c>
      <c r="Z29" s="132">
        <v>4541</v>
      </c>
      <c r="AA29" s="132">
        <v>4087</v>
      </c>
      <c r="AB29" s="132">
        <v>2970</v>
      </c>
      <c r="AC29" s="132">
        <v>2917</v>
      </c>
      <c r="AD29" s="132">
        <v>4278</v>
      </c>
      <c r="AE29" s="132">
        <v>4684</v>
      </c>
      <c r="AF29" s="133">
        <v>3306</v>
      </c>
    </row>
    <row r="30" spans="1:32" ht="15.75" thickBot="1" x14ac:dyDescent="0.3">
      <c r="A30" s="82" t="s">
        <v>458</v>
      </c>
      <c r="B30" s="80">
        <f t="shared" ref="B30:AF30" si="0">SUM(B6:B29)</f>
        <v>108033</v>
      </c>
      <c r="C30" s="80">
        <f t="shared" si="0"/>
        <v>107022</v>
      </c>
      <c r="D30" s="80">
        <f t="shared" si="0"/>
        <v>82007</v>
      </c>
      <c r="E30" s="80">
        <f t="shared" si="0"/>
        <v>106479</v>
      </c>
      <c r="F30" s="80">
        <f t="shared" si="0"/>
        <v>103311</v>
      </c>
      <c r="G30" s="80">
        <f t="shared" si="0"/>
        <v>88941</v>
      </c>
      <c r="H30" s="80">
        <f t="shared" si="0"/>
        <v>87879</v>
      </c>
      <c r="I30" s="80">
        <f t="shared" si="0"/>
        <v>106045</v>
      </c>
      <c r="J30" s="80">
        <f t="shared" si="0"/>
        <v>104624</v>
      </c>
      <c r="K30" s="80">
        <f t="shared" si="0"/>
        <v>80026</v>
      </c>
      <c r="L30" s="80">
        <f t="shared" si="0"/>
        <v>108533</v>
      </c>
      <c r="M30" s="80">
        <f t="shared" si="0"/>
        <v>103752</v>
      </c>
      <c r="N30" s="80">
        <f t="shared" si="0"/>
        <v>87085</v>
      </c>
      <c r="O30" s="80">
        <f t="shared" si="0"/>
        <v>87411</v>
      </c>
      <c r="P30" s="80">
        <f t="shared" si="0"/>
        <v>105949</v>
      </c>
      <c r="Q30" s="80">
        <f t="shared" si="0"/>
        <v>106427</v>
      </c>
      <c r="R30" s="80">
        <f t="shared" si="0"/>
        <v>83018</v>
      </c>
      <c r="S30" s="80">
        <f t="shared" si="0"/>
        <v>108261</v>
      </c>
      <c r="T30" s="80">
        <f t="shared" si="0"/>
        <v>105287</v>
      </c>
      <c r="U30" s="80">
        <f t="shared" si="0"/>
        <v>85921</v>
      </c>
      <c r="V30" s="80">
        <f t="shared" si="0"/>
        <v>88202</v>
      </c>
      <c r="W30" s="80">
        <f t="shared" si="0"/>
        <v>106723</v>
      </c>
      <c r="X30" s="80">
        <f t="shared" si="0"/>
        <v>107356</v>
      </c>
      <c r="Y30" s="80">
        <f t="shared" si="0"/>
        <v>82665</v>
      </c>
      <c r="Z30" s="80">
        <f t="shared" si="0"/>
        <v>109088</v>
      </c>
      <c r="AA30" s="80">
        <f t="shared" si="0"/>
        <v>104308</v>
      </c>
      <c r="AB30" s="80">
        <f t="shared" si="0"/>
        <v>84302</v>
      </c>
      <c r="AC30" s="80">
        <f t="shared" si="0"/>
        <v>86234</v>
      </c>
      <c r="AD30" s="80">
        <f t="shared" si="0"/>
        <v>106367</v>
      </c>
      <c r="AE30" s="79">
        <f t="shared" si="0"/>
        <v>107376</v>
      </c>
      <c r="AF30" s="79">
        <f t="shared" si="0"/>
        <v>74049</v>
      </c>
    </row>
    <row r="32" spans="1:32" x14ac:dyDescent="0.25">
      <c r="A32" s="166" t="s">
        <v>515</v>
      </c>
      <c r="B32" s="140" t="s">
        <v>545</v>
      </c>
      <c r="C32" s="140" t="s">
        <v>546</v>
      </c>
      <c r="D32" s="140" t="s">
        <v>547</v>
      </c>
      <c r="E32" s="140" t="s">
        <v>548</v>
      </c>
      <c r="F32" s="140" t="s">
        <v>549</v>
      </c>
      <c r="G32" s="140" t="s">
        <v>550</v>
      </c>
      <c r="H32" s="140" t="s">
        <v>551</v>
      </c>
      <c r="I32" s="140" t="s">
        <v>552</v>
      </c>
      <c r="J32" s="140" t="s">
        <v>553</v>
      </c>
      <c r="K32" s="140" t="s">
        <v>554</v>
      </c>
      <c r="L32" s="140" t="s">
        <v>555</v>
      </c>
      <c r="M32" s="140" t="s">
        <v>556</v>
      </c>
      <c r="N32" s="140" t="s">
        <v>557</v>
      </c>
      <c r="O32" s="140" t="s">
        <v>558</v>
      </c>
      <c r="P32" s="140" t="s">
        <v>559</v>
      </c>
      <c r="Q32" s="140" t="s">
        <v>560</v>
      </c>
      <c r="R32" s="140" t="s">
        <v>561</v>
      </c>
      <c r="S32" s="140" t="s">
        <v>562</v>
      </c>
      <c r="T32" s="140" t="s">
        <v>563</v>
      </c>
      <c r="U32" s="140" t="s">
        <v>564</v>
      </c>
      <c r="V32" s="140" t="s">
        <v>565</v>
      </c>
      <c r="W32" s="140" t="s">
        <v>566</v>
      </c>
      <c r="X32" s="140" t="s">
        <v>567</v>
      </c>
      <c r="Y32" s="140" t="s">
        <v>568</v>
      </c>
      <c r="Z32" s="140" t="s">
        <v>569</v>
      </c>
      <c r="AA32" s="140" t="s">
        <v>570</v>
      </c>
      <c r="AB32" s="140" t="s">
        <v>571</v>
      </c>
      <c r="AC32" s="140" t="s">
        <v>572</v>
      </c>
      <c r="AD32" s="140" t="s">
        <v>573</v>
      </c>
      <c r="AE32" s="140" t="s">
        <v>574</v>
      </c>
      <c r="AF32" s="140" t="s">
        <v>575</v>
      </c>
    </row>
    <row r="33" spans="1:32" x14ac:dyDescent="0.25">
      <c r="A33" t="s">
        <v>518</v>
      </c>
      <c r="B33" t="s">
        <v>526</v>
      </c>
      <c r="C33" t="s">
        <v>526</v>
      </c>
      <c r="D33" t="s">
        <v>526</v>
      </c>
      <c r="E33" t="s">
        <v>526</v>
      </c>
      <c r="F33" t="s">
        <v>526</v>
      </c>
      <c r="G33" t="s">
        <v>526</v>
      </c>
      <c r="H33" t="s">
        <v>526</v>
      </c>
      <c r="I33" t="s">
        <v>526</v>
      </c>
      <c r="J33" t="s">
        <v>526</v>
      </c>
      <c r="K33" t="s">
        <v>526</v>
      </c>
      <c r="L33" t="s">
        <v>526</v>
      </c>
      <c r="M33" t="s">
        <v>526</v>
      </c>
      <c r="N33" t="s">
        <v>526</v>
      </c>
      <c r="O33" t="s">
        <v>526</v>
      </c>
      <c r="P33" t="s">
        <v>526</v>
      </c>
      <c r="Q33" t="s">
        <v>526</v>
      </c>
      <c r="R33" t="s">
        <v>526</v>
      </c>
      <c r="S33" t="s">
        <v>526</v>
      </c>
      <c r="T33" t="s">
        <v>526</v>
      </c>
      <c r="U33" t="s">
        <v>526</v>
      </c>
      <c r="V33" t="s">
        <v>526</v>
      </c>
      <c r="W33" t="s">
        <v>526</v>
      </c>
      <c r="X33" t="s">
        <v>526</v>
      </c>
      <c r="Y33" t="s">
        <v>526</v>
      </c>
      <c r="Z33" t="s">
        <v>526</v>
      </c>
      <c r="AA33" t="s">
        <v>526</v>
      </c>
      <c r="AB33" t="s">
        <v>526</v>
      </c>
      <c r="AC33" t="s">
        <v>526</v>
      </c>
      <c r="AD33" t="s">
        <v>526</v>
      </c>
      <c r="AE33" t="s">
        <v>526</v>
      </c>
      <c r="AF33" t="s">
        <v>526</v>
      </c>
    </row>
    <row r="34" spans="1:32" x14ac:dyDescent="0.25">
      <c r="A34" t="s">
        <v>475</v>
      </c>
      <c r="B34">
        <v>1279</v>
      </c>
      <c r="C34">
        <v>1279</v>
      </c>
      <c r="D34">
        <v>1279</v>
      </c>
      <c r="E34">
        <v>1099</v>
      </c>
      <c r="F34">
        <v>1279</v>
      </c>
      <c r="G34">
        <v>1107</v>
      </c>
      <c r="H34">
        <v>1107</v>
      </c>
      <c r="I34">
        <v>1107</v>
      </c>
      <c r="J34">
        <v>1107</v>
      </c>
      <c r="K34">
        <v>1107</v>
      </c>
      <c r="L34">
        <v>1099</v>
      </c>
      <c r="M34">
        <v>1279</v>
      </c>
      <c r="N34">
        <v>1107</v>
      </c>
      <c r="O34">
        <v>1107</v>
      </c>
      <c r="P34">
        <v>1107</v>
      </c>
      <c r="Q34">
        <v>1107</v>
      </c>
      <c r="R34">
        <v>1107</v>
      </c>
      <c r="S34">
        <v>1099</v>
      </c>
      <c r="T34">
        <v>1279</v>
      </c>
      <c r="U34">
        <v>1107</v>
      </c>
      <c r="V34">
        <v>1107</v>
      </c>
      <c r="W34">
        <v>1107</v>
      </c>
      <c r="X34">
        <v>1107</v>
      </c>
      <c r="Y34">
        <v>1107</v>
      </c>
      <c r="Z34">
        <v>908</v>
      </c>
      <c r="AA34">
        <v>908</v>
      </c>
      <c r="AB34">
        <v>736</v>
      </c>
      <c r="AC34">
        <v>736</v>
      </c>
      <c r="AD34">
        <v>927</v>
      </c>
      <c r="AE34">
        <v>927</v>
      </c>
      <c r="AF34">
        <v>712</v>
      </c>
    </row>
    <row r="35" spans="1:32" x14ac:dyDescent="0.25">
      <c r="A35" t="s">
        <v>476</v>
      </c>
      <c r="B35">
        <v>182</v>
      </c>
      <c r="C35">
        <v>182</v>
      </c>
      <c r="D35">
        <v>182</v>
      </c>
      <c r="E35">
        <v>182</v>
      </c>
      <c r="F35">
        <v>182</v>
      </c>
      <c r="G35">
        <v>182</v>
      </c>
      <c r="H35">
        <v>182</v>
      </c>
      <c r="I35">
        <v>182</v>
      </c>
      <c r="J35">
        <v>182</v>
      </c>
      <c r="K35">
        <v>182</v>
      </c>
      <c r="L35">
        <v>182</v>
      </c>
      <c r="M35">
        <v>182</v>
      </c>
      <c r="N35">
        <v>182</v>
      </c>
      <c r="O35">
        <v>0</v>
      </c>
      <c r="P35">
        <v>0</v>
      </c>
      <c r="Q35">
        <v>228</v>
      </c>
      <c r="R35">
        <v>228</v>
      </c>
      <c r="S35">
        <v>228</v>
      </c>
      <c r="T35">
        <v>228</v>
      </c>
      <c r="U35">
        <v>228</v>
      </c>
      <c r="V35">
        <v>0</v>
      </c>
      <c r="W35">
        <v>0</v>
      </c>
      <c r="X35">
        <v>228</v>
      </c>
      <c r="Y35">
        <v>228</v>
      </c>
      <c r="Z35">
        <v>228</v>
      </c>
      <c r="AA35">
        <v>228</v>
      </c>
      <c r="AB35">
        <v>228</v>
      </c>
      <c r="AC35">
        <v>0</v>
      </c>
      <c r="AD35">
        <v>0</v>
      </c>
      <c r="AE35">
        <v>228</v>
      </c>
      <c r="AF35">
        <v>0</v>
      </c>
    </row>
    <row r="36" spans="1:32" x14ac:dyDescent="0.25">
      <c r="A36" t="s">
        <v>477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</row>
    <row r="37" spans="1:32" x14ac:dyDescent="0.25">
      <c r="A37" t="s">
        <v>478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</row>
    <row r="38" spans="1:32" x14ac:dyDescent="0.25">
      <c r="A38" t="s">
        <v>479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</row>
    <row r="39" spans="1:32" x14ac:dyDescent="0.25">
      <c r="A39" t="s">
        <v>480</v>
      </c>
      <c r="B39">
        <v>3819</v>
      </c>
      <c r="C39">
        <v>3455</v>
      </c>
      <c r="D39">
        <v>1794</v>
      </c>
      <c r="E39">
        <v>2969</v>
      </c>
      <c r="F39">
        <v>2072</v>
      </c>
      <c r="G39">
        <v>1418</v>
      </c>
      <c r="H39">
        <v>1054</v>
      </c>
      <c r="I39">
        <v>2547</v>
      </c>
      <c r="J39">
        <v>2183</v>
      </c>
      <c r="K39">
        <v>1222</v>
      </c>
      <c r="L39">
        <v>2397</v>
      </c>
      <c r="M39">
        <v>2183</v>
      </c>
      <c r="N39">
        <v>1418</v>
      </c>
      <c r="O39">
        <v>1054</v>
      </c>
      <c r="P39">
        <v>2183</v>
      </c>
      <c r="Q39">
        <v>2183</v>
      </c>
      <c r="R39">
        <v>1404</v>
      </c>
      <c r="S39">
        <v>2215</v>
      </c>
      <c r="T39">
        <v>2183</v>
      </c>
      <c r="U39">
        <v>1054</v>
      </c>
      <c r="V39">
        <v>1054</v>
      </c>
      <c r="W39">
        <v>2183</v>
      </c>
      <c r="X39">
        <v>2183</v>
      </c>
      <c r="Y39">
        <v>1404</v>
      </c>
      <c r="Z39">
        <v>2215</v>
      </c>
      <c r="AA39">
        <v>2183</v>
      </c>
      <c r="AB39">
        <v>1054</v>
      </c>
      <c r="AC39">
        <v>1054</v>
      </c>
      <c r="AD39">
        <v>2183</v>
      </c>
      <c r="AE39">
        <v>2151</v>
      </c>
      <c r="AF39">
        <v>1222</v>
      </c>
    </row>
    <row r="40" spans="1:32" x14ac:dyDescent="0.25">
      <c r="A40" t="s">
        <v>481</v>
      </c>
      <c r="B40">
        <v>4849</v>
      </c>
      <c r="C40">
        <v>4667</v>
      </c>
      <c r="D40">
        <v>4003</v>
      </c>
      <c r="E40">
        <v>5017</v>
      </c>
      <c r="F40">
        <v>5148</v>
      </c>
      <c r="G40">
        <v>3847</v>
      </c>
      <c r="H40">
        <v>3675</v>
      </c>
      <c r="I40">
        <v>5339</v>
      </c>
      <c r="J40">
        <v>5157</v>
      </c>
      <c r="K40">
        <v>3332</v>
      </c>
      <c r="L40">
        <v>5586</v>
      </c>
      <c r="M40">
        <v>5495</v>
      </c>
      <c r="N40">
        <v>3675</v>
      </c>
      <c r="O40">
        <v>4191</v>
      </c>
      <c r="P40">
        <v>4777</v>
      </c>
      <c r="Q40">
        <v>4919</v>
      </c>
      <c r="R40">
        <v>3666</v>
      </c>
      <c r="S40">
        <v>5192</v>
      </c>
      <c r="T40">
        <v>4933</v>
      </c>
      <c r="U40">
        <v>4183</v>
      </c>
      <c r="V40">
        <v>4183</v>
      </c>
      <c r="W40">
        <v>4755</v>
      </c>
      <c r="X40">
        <v>5097</v>
      </c>
      <c r="Y40">
        <v>3658</v>
      </c>
      <c r="Z40">
        <v>5184</v>
      </c>
      <c r="AA40">
        <v>4755</v>
      </c>
      <c r="AB40">
        <v>4183</v>
      </c>
      <c r="AC40">
        <v>4183</v>
      </c>
      <c r="AD40">
        <v>4755</v>
      </c>
      <c r="AE40">
        <v>5253</v>
      </c>
      <c r="AF40">
        <v>3032</v>
      </c>
    </row>
    <row r="41" spans="1:32" x14ac:dyDescent="0.25">
      <c r="A41" t="s">
        <v>482</v>
      </c>
      <c r="B41">
        <v>5364</v>
      </c>
      <c r="C41">
        <v>5026</v>
      </c>
      <c r="D41">
        <v>4687</v>
      </c>
      <c r="E41">
        <v>5953</v>
      </c>
      <c r="F41">
        <v>4306</v>
      </c>
      <c r="G41">
        <v>2780</v>
      </c>
      <c r="H41">
        <v>2962</v>
      </c>
      <c r="I41">
        <v>5190</v>
      </c>
      <c r="J41">
        <v>4852</v>
      </c>
      <c r="K41">
        <v>3273</v>
      </c>
      <c r="L41">
        <v>5715</v>
      </c>
      <c r="M41">
        <v>4514</v>
      </c>
      <c r="N41">
        <v>2780</v>
      </c>
      <c r="O41">
        <v>3091</v>
      </c>
      <c r="P41">
        <v>5193</v>
      </c>
      <c r="Q41">
        <v>5379</v>
      </c>
      <c r="R41">
        <v>3766</v>
      </c>
      <c r="S41">
        <v>5718</v>
      </c>
      <c r="T41">
        <v>5379</v>
      </c>
      <c r="U41">
        <v>3091</v>
      </c>
      <c r="V41">
        <v>3091</v>
      </c>
      <c r="W41">
        <v>5193</v>
      </c>
      <c r="X41">
        <v>5475</v>
      </c>
      <c r="Y41">
        <v>3766</v>
      </c>
      <c r="Z41">
        <v>5718</v>
      </c>
      <c r="AA41">
        <v>5661</v>
      </c>
      <c r="AB41">
        <v>3091</v>
      </c>
      <c r="AC41">
        <v>3091</v>
      </c>
      <c r="AD41">
        <v>5204</v>
      </c>
      <c r="AE41">
        <v>5424</v>
      </c>
      <c r="AF41">
        <v>3402</v>
      </c>
    </row>
    <row r="42" spans="1:32" x14ac:dyDescent="0.25">
      <c r="A42" t="s">
        <v>483</v>
      </c>
      <c r="B42">
        <v>5636</v>
      </c>
      <c r="C42">
        <v>5145</v>
      </c>
      <c r="D42">
        <v>3917</v>
      </c>
      <c r="E42">
        <v>5153</v>
      </c>
      <c r="F42">
        <v>5242</v>
      </c>
      <c r="G42">
        <v>5055</v>
      </c>
      <c r="H42">
        <v>5028</v>
      </c>
      <c r="I42">
        <v>5907</v>
      </c>
      <c r="J42">
        <v>5572</v>
      </c>
      <c r="K42">
        <v>3870</v>
      </c>
      <c r="L42">
        <v>6045</v>
      </c>
      <c r="M42">
        <v>5208</v>
      </c>
      <c r="N42">
        <v>5237</v>
      </c>
      <c r="O42">
        <v>4717</v>
      </c>
      <c r="P42">
        <v>6240</v>
      </c>
      <c r="Q42">
        <v>5941</v>
      </c>
      <c r="R42">
        <v>3923</v>
      </c>
      <c r="S42">
        <v>6040</v>
      </c>
      <c r="T42">
        <v>5629</v>
      </c>
      <c r="U42">
        <v>4717</v>
      </c>
      <c r="V42">
        <v>4717</v>
      </c>
      <c r="W42">
        <v>6240</v>
      </c>
      <c r="X42">
        <v>5629</v>
      </c>
      <c r="Y42">
        <v>3923</v>
      </c>
      <c r="Z42">
        <v>6040</v>
      </c>
      <c r="AA42">
        <v>5287</v>
      </c>
      <c r="AB42">
        <v>4717</v>
      </c>
      <c r="AC42">
        <v>4717</v>
      </c>
      <c r="AD42">
        <v>6122</v>
      </c>
      <c r="AE42">
        <v>5319</v>
      </c>
      <c r="AF42">
        <v>3559</v>
      </c>
    </row>
    <row r="43" spans="1:32" x14ac:dyDescent="0.25">
      <c r="A43" t="s">
        <v>484</v>
      </c>
      <c r="B43">
        <v>5866</v>
      </c>
      <c r="C43">
        <v>5370</v>
      </c>
      <c r="D43">
        <v>5188</v>
      </c>
      <c r="E43">
        <v>5834</v>
      </c>
      <c r="F43">
        <v>6069</v>
      </c>
      <c r="G43">
        <v>6042</v>
      </c>
      <c r="H43">
        <v>5762</v>
      </c>
      <c r="I43">
        <v>6775</v>
      </c>
      <c r="J43">
        <v>6249</v>
      </c>
      <c r="K43">
        <v>6770</v>
      </c>
      <c r="L43">
        <v>6679</v>
      </c>
      <c r="M43">
        <v>6431</v>
      </c>
      <c r="N43">
        <v>5814</v>
      </c>
      <c r="O43">
        <v>5632</v>
      </c>
      <c r="P43">
        <v>5889</v>
      </c>
      <c r="Q43">
        <v>6045</v>
      </c>
      <c r="R43">
        <v>6764</v>
      </c>
      <c r="S43">
        <v>5793</v>
      </c>
      <c r="T43">
        <v>6045</v>
      </c>
      <c r="U43">
        <v>5632</v>
      </c>
      <c r="V43">
        <v>5632</v>
      </c>
      <c r="W43">
        <v>5889</v>
      </c>
      <c r="X43">
        <v>5889</v>
      </c>
      <c r="Y43">
        <v>6764</v>
      </c>
      <c r="Z43">
        <v>5793</v>
      </c>
      <c r="AA43">
        <v>6231</v>
      </c>
      <c r="AB43">
        <v>5643</v>
      </c>
      <c r="AC43">
        <v>5643</v>
      </c>
      <c r="AD43">
        <v>6338</v>
      </c>
      <c r="AE43">
        <v>5709</v>
      </c>
      <c r="AF43">
        <v>6214</v>
      </c>
    </row>
    <row r="44" spans="1:32" x14ac:dyDescent="0.25">
      <c r="A44" t="s">
        <v>485</v>
      </c>
      <c r="B44">
        <v>3873</v>
      </c>
      <c r="C44">
        <v>4724</v>
      </c>
      <c r="D44">
        <v>3789</v>
      </c>
      <c r="E44">
        <v>3871</v>
      </c>
      <c r="F44">
        <v>5655</v>
      </c>
      <c r="G44">
        <v>5040</v>
      </c>
      <c r="H44">
        <v>5005</v>
      </c>
      <c r="I44">
        <v>4261</v>
      </c>
      <c r="J44">
        <v>5112</v>
      </c>
      <c r="K44">
        <v>3360</v>
      </c>
      <c r="L44">
        <v>3162</v>
      </c>
      <c r="M44">
        <v>5311</v>
      </c>
      <c r="N44">
        <v>5040</v>
      </c>
      <c r="O44">
        <v>4576</v>
      </c>
      <c r="P44">
        <v>4946</v>
      </c>
      <c r="Q44">
        <v>5082</v>
      </c>
      <c r="R44">
        <v>3382</v>
      </c>
      <c r="S44">
        <v>3668</v>
      </c>
      <c r="T44">
        <v>5229</v>
      </c>
      <c r="U44">
        <v>4698</v>
      </c>
      <c r="V44">
        <v>4845</v>
      </c>
      <c r="W44">
        <v>5089</v>
      </c>
      <c r="X44">
        <v>5238</v>
      </c>
      <c r="Y44">
        <v>3382</v>
      </c>
      <c r="Z44">
        <v>3808</v>
      </c>
      <c r="AA44">
        <v>5385</v>
      </c>
      <c r="AB44">
        <v>4502</v>
      </c>
      <c r="AC44">
        <v>4689</v>
      </c>
      <c r="AD44">
        <v>4933</v>
      </c>
      <c r="AE44">
        <v>4926</v>
      </c>
      <c r="AF44">
        <v>3241</v>
      </c>
    </row>
    <row r="45" spans="1:32" x14ac:dyDescent="0.25">
      <c r="A45" t="s">
        <v>486</v>
      </c>
      <c r="B45">
        <v>4418</v>
      </c>
      <c r="C45">
        <v>4262</v>
      </c>
      <c r="D45">
        <v>3290</v>
      </c>
      <c r="E45">
        <v>4249</v>
      </c>
      <c r="F45">
        <v>4117</v>
      </c>
      <c r="G45">
        <v>4581</v>
      </c>
      <c r="H45">
        <v>4616</v>
      </c>
      <c r="I45">
        <v>4068</v>
      </c>
      <c r="J45">
        <v>3912</v>
      </c>
      <c r="K45">
        <v>4802</v>
      </c>
      <c r="L45">
        <v>4392</v>
      </c>
      <c r="M45">
        <v>3921</v>
      </c>
      <c r="N45">
        <v>4581</v>
      </c>
      <c r="O45">
        <v>4848</v>
      </c>
      <c r="P45">
        <v>5074</v>
      </c>
      <c r="Q45">
        <v>4874</v>
      </c>
      <c r="R45">
        <v>4738</v>
      </c>
      <c r="S45">
        <v>5736</v>
      </c>
      <c r="T45">
        <v>5039</v>
      </c>
      <c r="U45">
        <v>5037</v>
      </c>
      <c r="V45">
        <v>5076</v>
      </c>
      <c r="W45">
        <v>5074</v>
      </c>
      <c r="X45">
        <v>5044</v>
      </c>
      <c r="Y45">
        <v>4738</v>
      </c>
      <c r="Z45">
        <v>5736</v>
      </c>
      <c r="AA45">
        <v>4703</v>
      </c>
      <c r="AB45">
        <v>4857</v>
      </c>
      <c r="AC45">
        <v>4896</v>
      </c>
      <c r="AD45">
        <v>4931</v>
      </c>
      <c r="AE45">
        <v>5232</v>
      </c>
      <c r="AF45">
        <v>4146</v>
      </c>
    </row>
    <row r="46" spans="1:32" x14ac:dyDescent="0.25">
      <c r="A46" t="s">
        <v>487</v>
      </c>
      <c r="B46">
        <v>4879</v>
      </c>
      <c r="C46">
        <v>4879</v>
      </c>
      <c r="D46">
        <v>2754</v>
      </c>
      <c r="E46">
        <v>3947</v>
      </c>
      <c r="F46">
        <v>4076</v>
      </c>
      <c r="G46">
        <v>3435</v>
      </c>
      <c r="H46">
        <v>3689</v>
      </c>
      <c r="I46">
        <v>4086</v>
      </c>
      <c r="J46">
        <v>4086</v>
      </c>
      <c r="K46">
        <v>3211</v>
      </c>
      <c r="L46">
        <v>4411</v>
      </c>
      <c r="M46">
        <v>3904</v>
      </c>
      <c r="N46">
        <v>3435</v>
      </c>
      <c r="O46">
        <v>3514</v>
      </c>
      <c r="P46">
        <v>3937</v>
      </c>
      <c r="Q46">
        <v>4273</v>
      </c>
      <c r="R46">
        <v>3628</v>
      </c>
      <c r="S46">
        <v>3924</v>
      </c>
      <c r="T46">
        <v>4117</v>
      </c>
      <c r="U46">
        <v>3514</v>
      </c>
      <c r="V46">
        <v>3514</v>
      </c>
      <c r="W46">
        <v>3937</v>
      </c>
      <c r="X46">
        <v>4117</v>
      </c>
      <c r="Y46">
        <v>3653</v>
      </c>
      <c r="Z46">
        <v>3924</v>
      </c>
      <c r="AA46">
        <v>4289</v>
      </c>
      <c r="AB46">
        <v>3371</v>
      </c>
      <c r="AC46">
        <v>3377</v>
      </c>
      <c r="AD46">
        <v>4478</v>
      </c>
      <c r="AE46">
        <v>4136</v>
      </c>
      <c r="AF46">
        <v>2921</v>
      </c>
    </row>
    <row r="47" spans="1:32" x14ac:dyDescent="0.25">
      <c r="A47" t="s">
        <v>488</v>
      </c>
      <c r="B47">
        <v>4454</v>
      </c>
      <c r="C47">
        <v>4272</v>
      </c>
      <c r="D47">
        <v>2529</v>
      </c>
      <c r="E47">
        <v>4349</v>
      </c>
      <c r="F47">
        <v>2813</v>
      </c>
      <c r="G47">
        <v>3772</v>
      </c>
      <c r="H47">
        <v>3798</v>
      </c>
      <c r="I47">
        <v>3334</v>
      </c>
      <c r="J47">
        <v>2996</v>
      </c>
      <c r="K47">
        <v>3682</v>
      </c>
      <c r="L47">
        <v>4437</v>
      </c>
      <c r="M47">
        <v>3334</v>
      </c>
      <c r="N47">
        <v>3772</v>
      </c>
      <c r="O47">
        <v>3362</v>
      </c>
      <c r="P47">
        <v>2476</v>
      </c>
      <c r="Q47">
        <v>2788</v>
      </c>
      <c r="R47">
        <v>3090</v>
      </c>
      <c r="S47">
        <v>3579</v>
      </c>
      <c r="T47">
        <v>2944</v>
      </c>
      <c r="U47">
        <v>3206</v>
      </c>
      <c r="V47">
        <v>3362</v>
      </c>
      <c r="W47">
        <v>2476</v>
      </c>
      <c r="X47">
        <v>2632</v>
      </c>
      <c r="Y47">
        <v>3090</v>
      </c>
      <c r="Z47">
        <v>3579</v>
      </c>
      <c r="AA47">
        <v>2503</v>
      </c>
      <c r="AB47">
        <v>3220</v>
      </c>
      <c r="AC47">
        <v>3376</v>
      </c>
      <c r="AD47">
        <v>2333</v>
      </c>
      <c r="AE47">
        <v>2788</v>
      </c>
      <c r="AF47">
        <v>3272</v>
      </c>
    </row>
    <row r="48" spans="1:32" x14ac:dyDescent="0.25">
      <c r="A48" t="s">
        <v>489</v>
      </c>
      <c r="B48">
        <v>3531</v>
      </c>
      <c r="C48">
        <v>3980</v>
      </c>
      <c r="D48">
        <v>2176</v>
      </c>
      <c r="E48">
        <v>3049</v>
      </c>
      <c r="F48">
        <v>6262</v>
      </c>
      <c r="G48">
        <v>3990</v>
      </c>
      <c r="H48">
        <v>3808</v>
      </c>
      <c r="I48">
        <v>5622</v>
      </c>
      <c r="J48">
        <v>6227</v>
      </c>
      <c r="K48">
        <v>3276</v>
      </c>
      <c r="L48">
        <v>3407</v>
      </c>
      <c r="M48">
        <v>6071</v>
      </c>
      <c r="N48">
        <v>3990</v>
      </c>
      <c r="O48">
        <v>3652</v>
      </c>
      <c r="P48">
        <v>5206</v>
      </c>
      <c r="Q48">
        <v>4931</v>
      </c>
      <c r="R48">
        <v>3302</v>
      </c>
      <c r="S48">
        <v>3537</v>
      </c>
      <c r="T48">
        <v>4775</v>
      </c>
      <c r="U48">
        <v>3652</v>
      </c>
      <c r="V48">
        <v>3808</v>
      </c>
      <c r="W48">
        <v>5206</v>
      </c>
      <c r="X48">
        <v>4901</v>
      </c>
      <c r="Y48">
        <v>3302</v>
      </c>
      <c r="Z48">
        <v>3537</v>
      </c>
      <c r="AA48">
        <v>5200</v>
      </c>
      <c r="AB48">
        <v>3462</v>
      </c>
      <c r="AC48">
        <v>3462</v>
      </c>
      <c r="AD48">
        <v>5505</v>
      </c>
      <c r="AE48">
        <v>4901</v>
      </c>
      <c r="AF48">
        <v>2589</v>
      </c>
    </row>
    <row r="49" spans="1:32" x14ac:dyDescent="0.25">
      <c r="A49" t="s">
        <v>490</v>
      </c>
      <c r="B49">
        <v>3539</v>
      </c>
      <c r="C49">
        <v>3408</v>
      </c>
      <c r="D49">
        <v>2529</v>
      </c>
      <c r="E49">
        <v>4547</v>
      </c>
      <c r="F49">
        <v>3637</v>
      </c>
      <c r="G49">
        <v>2665</v>
      </c>
      <c r="H49">
        <v>2674</v>
      </c>
      <c r="I49">
        <v>4092</v>
      </c>
      <c r="J49">
        <v>3961</v>
      </c>
      <c r="K49">
        <v>2815</v>
      </c>
      <c r="L49">
        <v>5085</v>
      </c>
      <c r="M49">
        <v>3812</v>
      </c>
      <c r="N49">
        <v>2847</v>
      </c>
      <c r="O49">
        <v>2727</v>
      </c>
      <c r="P49">
        <v>4471</v>
      </c>
      <c r="Q49">
        <v>4130</v>
      </c>
      <c r="R49">
        <v>2322</v>
      </c>
      <c r="S49">
        <v>4710</v>
      </c>
      <c r="T49">
        <v>3951</v>
      </c>
      <c r="U49">
        <v>2874</v>
      </c>
      <c r="V49">
        <v>2727</v>
      </c>
      <c r="W49">
        <v>4485</v>
      </c>
      <c r="X49">
        <v>4130</v>
      </c>
      <c r="Y49">
        <v>2322</v>
      </c>
      <c r="Z49">
        <v>4724</v>
      </c>
      <c r="AA49">
        <v>3639</v>
      </c>
      <c r="AB49">
        <v>2874</v>
      </c>
      <c r="AC49">
        <v>2727</v>
      </c>
      <c r="AD49">
        <v>3874</v>
      </c>
      <c r="AE49">
        <v>4147</v>
      </c>
      <c r="AF49">
        <v>2103</v>
      </c>
    </row>
    <row r="50" spans="1:32" x14ac:dyDescent="0.25">
      <c r="A50" t="s">
        <v>491</v>
      </c>
      <c r="B50">
        <v>4432</v>
      </c>
      <c r="C50">
        <v>5255</v>
      </c>
      <c r="D50">
        <v>3245</v>
      </c>
      <c r="E50">
        <v>4206</v>
      </c>
      <c r="F50">
        <v>4748</v>
      </c>
      <c r="G50">
        <v>2980</v>
      </c>
      <c r="H50">
        <v>3237</v>
      </c>
      <c r="I50">
        <v>4286</v>
      </c>
      <c r="J50">
        <v>5109</v>
      </c>
      <c r="K50">
        <v>2426</v>
      </c>
      <c r="L50">
        <v>4346</v>
      </c>
      <c r="M50">
        <v>4745</v>
      </c>
      <c r="N50">
        <v>2980</v>
      </c>
      <c r="O50">
        <v>2926</v>
      </c>
      <c r="P50">
        <v>4207</v>
      </c>
      <c r="Q50">
        <v>4176</v>
      </c>
      <c r="R50">
        <v>2483</v>
      </c>
      <c r="S50">
        <v>4111</v>
      </c>
      <c r="T50">
        <v>4362</v>
      </c>
      <c r="U50">
        <v>2904</v>
      </c>
      <c r="V50">
        <v>2926</v>
      </c>
      <c r="W50">
        <v>4207</v>
      </c>
      <c r="X50">
        <v>4488</v>
      </c>
      <c r="Y50">
        <v>2483</v>
      </c>
      <c r="Z50">
        <v>4111</v>
      </c>
      <c r="AA50">
        <v>4674</v>
      </c>
      <c r="AB50">
        <v>2714</v>
      </c>
      <c r="AC50">
        <v>2736</v>
      </c>
      <c r="AD50">
        <v>4027</v>
      </c>
      <c r="AE50">
        <v>4488</v>
      </c>
      <c r="AF50">
        <v>1473</v>
      </c>
    </row>
    <row r="51" spans="1:32" x14ac:dyDescent="0.25">
      <c r="A51" t="s">
        <v>492</v>
      </c>
      <c r="B51">
        <v>5088</v>
      </c>
      <c r="C51">
        <v>4564</v>
      </c>
      <c r="D51">
        <v>3548</v>
      </c>
      <c r="E51">
        <v>4272</v>
      </c>
      <c r="F51">
        <v>4428</v>
      </c>
      <c r="G51">
        <v>4926</v>
      </c>
      <c r="H51">
        <v>4862</v>
      </c>
      <c r="I51">
        <v>4802</v>
      </c>
      <c r="J51">
        <v>4278</v>
      </c>
      <c r="K51">
        <v>4479</v>
      </c>
      <c r="L51">
        <v>3747</v>
      </c>
      <c r="M51">
        <v>4460</v>
      </c>
      <c r="N51">
        <v>5109</v>
      </c>
      <c r="O51">
        <v>5265</v>
      </c>
      <c r="P51">
        <v>5105</v>
      </c>
      <c r="Q51">
        <v>5105</v>
      </c>
      <c r="R51">
        <v>4794</v>
      </c>
      <c r="S51">
        <v>4570</v>
      </c>
      <c r="T51">
        <v>5097</v>
      </c>
      <c r="U51">
        <v>4934</v>
      </c>
      <c r="V51">
        <v>4934</v>
      </c>
      <c r="W51">
        <v>5105</v>
      </c>
      <c r="X51">
        <v>5105</v>
      </c>
      <c r="Y51">
        <v>4794</v>
      </c>
      <c r="Z51">
        <v>4570</v>
      </c>
      <c r="AA51">
        <v>5183</v>
      </c>
      <c r="AB51">
        <v>4666</v>
      </c>
      <c r="AC51">
        <v>4822</v>
      </c>
      <c r="AD51">
        <v>5097</v>
      </c>
      <c r="AE51">
        <v>5105</v>
      </c>
      <c r="AF51">
        <v>4124</v>
      </c>
    </row>
    <row r="52" spans="1:32" x14ac:dyDescent="0.25">
      <c r="A52" t="s">
        <v>493</v>
      </c>
      <c r="B52">
        <v>4287</v>
      </c>
      <c r="C52">
        <v>3747</v>
      </c>
      <c r="D52">
        <v>2533</v>
      </c>
      <c r="E52">
        <v>3864</v>
      </c>
      <c r="F52">
        <v>4403</v>
      </c>
      <c r="G52">
        <v>3931</v>
      </c>
      <c r="H52">
        <v>3930</v>
      </c>
      <c r="I52">
        <v>4795</v>
      </c>
      <c r="J52">
        <v>4255</v>
      </c>
      <c r="K52">
        <v>2279</v>
      </c>
      <c r="L52">
        <v>5261</v>
      </c>
      <c r="M52">
        <v>4610</v>
      </c>
      <c r="N52">
        <v>3756</v>
      </c>
      <c r="O52">
        <v>3027</v>
      </c>
      <c r="P52">
        <v>4275</v>
      </c>
      <c r="Q52">
        <v>4431</v>
      </c>
      <c r="R52">
        <v>2325</v>
      </c>
      <c r="S52">
        <v>4741</v>
      </c>
      <c r="T52">
        <v>4266</v>
      </c>
      <c r="U52">
        <v>3021</v>
      </c>
      <c r="V52">
        <v>3202</v>
      </c>
      <c r="W52">
        <v>4275</v>
      </c>
      <c r="X52">
        <v>4275</v>
      </c>
      <c r="Y52">
        <v>2325</v>
      </c>
      <c r="Z52">
        <v>4741</v>
      </c>
      <c r="AA52">
        <v>4266</v>
      </c>
      <c r="AB52">
        <v>3201</v>
      </c>
      <c r="AC52">
        <v>3192</v>
      </c>
      <c r="AD52">
        <v>4275</v>
      </c>
      <c r="AE52">
        <v>4251</v>
      </c>
      <c r="AF52">
        <v>2097</v>
      </c>
    </row>
    <row r="53" spans="1:32" x14ac:dyDescent="0.25">
      <c r="A53" t="s">
        <v>494</v>
      </c>
      <c r="B53">
        <v>3193</v>
      </c>
      <c r="C53">
        <v>3070</v>
      </c>
      <c r="D53">
        <v>2039</v>
      </c>
      <c r="E53">
        <v>3192</v>
      </c>
      <c r="F53">
        <v>3594</v>
      </c>
      <c r="G53">
        <v>2147</v>
      </c>
      <c r="H53">
        <v>2147</v>
      </c>
      <c r="I53">
        <v>3289</v>
      </c>
      <c r="J53">
        <v>3028</v>
      </c>
      <c r="K53">
        <v>2865</v>
      </c>
      <c r="L53">
        <v>3653</v>
      </c>
      <c r="M53">
        <v>3263</v>
      </c>
      <c r="N53">
        <v>1954</v>
      </c>
      <c r="O53">
        <v>2169</v>
      </c>
      <c r="P53">
        <v>3732</v>
      </c>
      <c r="Q53">
        <v>3888</v>
      </c>
      <c r="R53">
        <v>3646</v>
      </c>
      <c r="S53">
        <v>4278</v>
      </c>
      <c r="T53">
        <v>3888</v>
      </c>
      <c r="U53">
        <v>2189</v>
      </c>
      <c r="V53">
        <v>2189</v>
      </c>
      <c r="W53">
        <v>3732</v>
      </c>
      <c r="X53">
        <v>3888</v>
      </c>
      <c r="Y53">
        <v>3646</v>
      </c>
      <c r="Z53">
        <v>4278</v>
      </c>
      <c r="AA53">
        <v>3202</v>
      </c>
      <c r="AB53">
        <v>1849</v>
      </c>
      <c r="AC53">
        <v>1849</v>
      </c>
      <c r="AD53">
        <v>3732</v>
      </c>
      <c r="AE53">
        <v>4044</v>
      </c>
      <c r="AF53">
        <v>3047</v>
      </c>
    </row>
    <row r="54" spans="1:32" x14ac:dyDescent="0.25">
      <c r="A54" t="s">
        <v>495</v>
      </c>
      <c r="B54">
        <v>3193</v>
      </c>
      <c r="C54">
        <v>3480</v>
      </c>
      <c r="D54">
        <v>1890</v>
      </c>
      <c r="E54">
        <v>3828</v>
      </c>
      <c r="F54">
        <v>3238</v>
      </c>
      <c r="G54">
        <v>3284</v>
      </c>
      <c r="H54">
        <v>3289</v>
      </c>
      <c r="I54">
        <v>3368</v>
      </c>
      <c r="J54">
        <v>3655</v>
      </c>
      <c r="K54">
        <v>364</v>
      </c>
      <c r="L54">
        <v>3160</v>
      </c>
      <c r="M54">
        <v>3238</v>
      </c>
      <c r="N54">
        <v>3102</v>
      </c>
      <c r="O54">
        <v>3316</v>
      </c>
      <c r="P54">
        <v>3284</v>
      </c>
      <c r="Q54">
        <v>3284</v>
      </c>
      <c r="R54">
        <v>592</v>
      </c>
      <c r="S54">
        <v>2726</v>
      </c>
      <c r="T54">
        <v>3284</v>
      </c>
      <c r="U54">
        <v>3330</v>
      </c>
      <c r="V54">
        <v>3330</v>
      </c>
      <c r="W54">
        <v>3284</v>
      </c>
      <c r="X54">
        <v>3284</v>
      </c>
      <c r="Y54">
        <v>592</v>
      </c>
      <c r="Z54">
        <v>2712</v>
      </c>
      <c r="AA54">
        <v>3104</v>
      </c>
      <c r="AB54">
        <v>3136</v>
      </c>
      <c r="AC54">
        <v>3136</v>
      </c>
      <c r="AD54">
        <v>3284</v>
      </c>
      <c r="AE54">
        <v>3284</v>
      </c>
      <c r="AF54">
        <v>410</v>
      </c>
    </row>
    <row r="55" spans="1:32" x14ac:dyDescent="0.25">
      <c r="A55" t="s">
        <v>496</v>
      </c>
      <c r="B55">
        <v>4144</v>
      </c>
      <c r="C55">
        <v>4300</v>
      </c>
      <c r="D55">
        <v>3287</v>
      </c>
      <c r="E55">
        <v>3669</v>
      </c>
      <c r="F55">
        <v>2657</v>
      </c>
      <c r="G55">
        <v>918</v>
      </c>
      <c r="H55">
        <v>1100</v>
      </c>
      <c r="I55">
        <v>3047</v>
      </c>
      <c r="J55">
        <v>3203</v>
      </c>
      <c r="K55">
        <v>918</v>
      </c>
      <c r="L55">
        <v>2969</v>
      </c>
      <c r="M55">
        <v>2657</v>
      </c>
      <c r="N55">
        <v>736</v>
      </c>
      <c r="O55">
        <v>1434</v>
      </c>
      <c r="P55">
        <v>3199</v>
      </c>
      <c r="Q55">
        <v>3199</v>
      </c>
      <c r="R55">
        <v>1434</v>
      </c>
      <c r="S55">
        <v>3485</v>
      </c>
      <c r="T55">
        <v>3199</v>
      </c>
      <c r="U55">
        <v>1434</v>
      </c>
      <c r="V55">
        <v>1434</v>
      </c>
      <c r="W55">
        <v>3199</v>
      </c>
      <c r="X55">
        <v>3199</v>
      </c>
      <c r="Y55">
        <v>1434</v>
      </c>
      <c r="Z55">
        <v>3485</v>
      </c>
      <c r="AA55">
        <v>3009</v>
      </c>
      <c r="AB55">
        <v>1244</v>
      </c>
      <c r="AC55">
        <v>1434</v>
      </c>
      <c r="AD55">
        <v>3199</v>
      </c>
      <c r="AE55">
        <v>3009</v>
      </c>
      <c r="AF55">
        <v>1009</v>
      </c>
    </row>
    <row r="56" spans="1:32" x14ac:dyDescent="0.25">
      <c r="A56" t="s">
        <v>497</v>
      </c>
      <c r="B56">
        <v>3158</v>
      </c>
      <c r="C56">
        <v>3340</v>
      </c>
      <c r="D56">
        <v>2194</v>
      </c>
      <c r="E56">
        <v>3612</v>
      </c>
      <c r="F56">
        <v>2098</v>
      </c>
      <c r="G56">
        <v>1688</v>
      </c>
      <c r="H56">
        <v>1882</v>
      </c>
      <c r="I56">
        <v>1680</v>
      </c>
      <c r="J56">
        <v>1862</v>
      </c>
      <c r="K56">
        <v>1670</v>
      </c>
      <c r="L56">
        <v>2738</v>
      </c>
      <c r="M56">
        <v>1919</v>
      </c>
      <c r="N56">
        <v>1688</v>
      </c>
      <c r="O56">
        <v>1688</v>
      </c>
      <c r="P56">
        <v>1862</v>
      </c>
      <c r="Q56">
        <v>1862</v>
      </c>
      <c r="R56">
        <v>1488</v>
      </c>
      <c r="S56">
        <v>3102</v>
      </c>
      <c r="T56">
        <v>1873</v>
      </c>
      <c r="U56">
        <v>1870</v>
      </c>
      <c r="V56">
        <v>1688</v>
      </c>
      <c r="W56">
        <v>1862</v>
      </c>
      <c r="X56">
        <v>1862</v>
      </c>
      <c r="Y56">
        <v>1488</v>
      </c>
      <c r="Z56">
        <v>2922</v>
      </c>
      <c r="AA56">
        <v>1683</v>
      </c>
      <c r="AB56">
        <v>1874</v>
      </c>
      <c r="AC56">
        <v>1882</v>
      </c>
      <c r="AD56">
        <v>1862</v>
      </c>
      <c r="AE56">
        <v>1844</v>
      </c>
      <c r="AF56">
        <v>1102</v>
      </c>
    </row>
    <row r="57" spans="1:32" ht="15.75" thickBot="1" x14ac:dyDescent="0.3">
      <c r="A57" t="s">
        <v>498</v>
      </c>
      <c r="B57">
        <v>2383</v>
      </c>
      <c r="C57">
        <v>2539</v>
      </c>
      <c r="D57">
        <v>2125</v>
      </c>
      <c r="E57">
        <v>2565</v>
      </c>
      <c r="F57">
        <v>2427</v>
      </c>
      <c r="G57">
        <v>1576</v>
      </c>
      <c r="H57">
        <v>1758</v>
      </c>
      <c r="I57">
        <v>2301</v>
      </c>
      <c r="J57">
        <v>2457</v>
      </c>
      <c r="K57">
        <v>1757</v>
      </c>
      <c r="L57">
        <v>2311</v>
      </c>
      <c r="M57">
        <v>2437</v>
      </c>
      <c r="N57">
        <v>1348</v>
      </c>
      <c r="O57">
        <v>1818</v>
      </c>
      <c r="P57">
        <v>2361</v>
      </c>
      <c r="Q57">
        <v>2361</v>
      </c>
      <c r="R57">
        <v>1999</v>
      </c>
      <c r="S57">
        <v>2189</v>
      </c>
      <c r="T57">
        <v>2361</v>
      </c>
      <c r="U57">
        <v>1636</v>
      </c>
      <c r="V57">
        <v>1818</v>
      </c>
      <c r="W57">
        <v>2361</v>
      </c>
      <c r="X57">
        <v>2171</v>
      </c>
      <c r="Y57">
        <v>1999</v>
      </c>
      <c r="Z57">
        <v>2189</v>
      </c>
      <c r="AA57">
        <v>1991</v>
      </c>
      <c r="AB57">
        <v>1636</v>
      </c>
      <c r="AC57">
        <v>1628</v>
      </c>
      <c r="AD57">
        <v>2181</v>
      </c>
      <c r="AE57">
        <v>2551</v>
      </c>
      <c r="AF57">
        <v>1836</v>
      </c>
    </row>
    <row r="58" spans="1:32" ht="15.75" thickBot="1" x14ac:dyDescent="0.3">
      <c r="A58" s="83" t="s">
        <v>458</v>
      </c>
      <c r="B58" s="79">
        <f>SUM(B34:B57)</f>
        <v>81567</v>
      </c>
      <c r="C58" s="80">
        <f t="shared" ref="C58:AF58" si="1">SUM(C34:C57)</f>
        <v>80944</v>
      </c>
      <c r="D58" s="80">
        <f t="shared" si="1"/>
        <v>58978</v>
      </c>
      <c r="E58" s="80">
        <f t="shared" si="1"/>
        <v>79427</v>
      </c>
      <c r="F58" s="80">
        <f t="shared" si="1"/>
        <v>78451</v>
      </c>
      <c r="G58" s="80">
        <f t="shared" si="1"/>
        <v>65364</v>
      </c>
      <c r="H58" s="80">
        <f t="shared" si="1"/>
        <v>65565</v>
      </c>
      <c r="I58" s="80">
        <f t="shared" si="1"/>
        <v>80078</v>
      </c>
      <c r="J58" s="80">
        <f t="shared" si="1"/>
        <v>79443</v>
      </c>
      <c r="K58" s="80">
        <f t="shared" si="1"/>
        <v>57660</v>
      </c>
      <c r="L58" s="80">
        <f t="shared" si="1"/>
        <v>80782</v>
      </c>
      <c r="M58" s="80">
        <f t="shared" si="1"/>
        <v>78974</v>
      </c>
      <c r="N58" s="80">
        <f t="shared" si="1"/>
        <v>64551</v>
      </c>
      <c r="O58" s="80">
        <f t="shared" si="1"/>
        <v>64114</v>
      </c>
      <c r="P58" s="80">
        <f t="shared" si="1"/>
        <v>79524</v>
      </c>
      <c r="Q58" s="80">
        <f t="shared" si="1"/>
        <v>80186</v>
      </c>
      <c r="R58" s="80">
        <f t="shared" si="1"/>
        <v>60081</v>
      </c>
      <c r="S58" s="80">
        <f t="shared" si="1"/>
        <v>80641</v>
      </c>
      <c r="T58" s="80">
        <f t="shared" si="1"/>
        <v>80061</v>
      </c>
      <c r="U58" s="80">
        <f t="shared" si="1"/>
        <v>64311</v>
      </c>
      <c r="V58" s="80">
        <f t="shared" si="1"/>
        <v>64637</v>
      </c>
      <c r="W58" s="80">
        <f t="shared" si="1"/>
        <v>79659</v>
      </c>
      <c r="X58" s="80">
        <f t="shared" si="1"/>
        <v>79942</v>
      </c>
      <c r="Y58" s="80">
        <f t="shared" si="1"/>
        <v>60098</v>
      </c>
      <c r="Z58" s="80">
        <f t="shared" si="1"/>
        <v>80402</v>
      </c>
      <c r="AA58" s="80">
        <f t="shared" si="1"/>
        <v>78084</v>
      </c>
      <c r="AB58" s="80">
        <f t="shared" si="1"/>
        <v>62258</v>
      </c>
      <c r="AC58" s="80">
        <f t="shared" si="1"/>
        <v>62630</v>
      </c>
      <c r="AD58" s="80">
        <f t="shared" si="1"/>
        <v>79240</v>
      </c>
      <c r="AE58" s="81">
        <f t="shared" si="1"/>
        <v>79717</v>
      </c>
      <c r="AF58" s="81">
        <f t="shared" si="1"/>
        <v>51511</v>
      </c>
    </row>
    <row r="59" spans="1:32" ht="15.75" thickBot="1" x14ac:dyDescent="0.3"/>
    <row r="60" spans="1:32" ht="15.75" thickBot="1" x14ac:dyDescent="0.3">
      <c r="A60" s="26" t="s">
        <v>516</v>
      </c>
      <c r="B60" s="141" t="s">
        <v>545</v>
      </c>
      <c r="C60" s="141" t="s">
        <v>546</v>
      </c>
      <c r="D60" s="141" t="s">
        <v>547</v>
      </c>
      <c r="E60" s="141" t="s">
        <v>548</v>
      </c>
      <c r="F60" s="141" t="s">
        <v>549</v>
      </c>
      <c r="G60" s="141" t="s">
        <v>550</v>
      </c>
      <c r="H60" s="141" t="s">
        <v>551</v>
      </c>
      <c r="I60" s="141" t="s">
        <v>552</v>
      </c>
      <c r="J60" s="141" t="s">
        <v>553</v>
      </c>
      <c r="K60" s="141" t="s">
        <v>554</v>
      </c>
      <c r="L60" s="141" t="s">
        <v>555</v>
      </c>
      <c r="M60" s="141" t="s">
        <v>556</v>
      </c>
      <c r="N60" s="141" t="s">
        <v>557</v>
      </c>
      <c r="O60" s="141" t="s">
        <v>558</v>
      </c>
      <c r="P60" s="141" t="s">
        <v>559</v>
      </c>
      <c r="Q60" s="141" t="s">
        <v>560</v>
      </c>
      <c r="R60" s="141" t="s">
        <v>561</v>
      </c>
      <c r="S60" s="141" t="s">
        <v>562</v>
      </c>
      <c r="T60" s="141" t="s">
        <v>563</v>
      </c>
      <c r="U60" s="141" t="s">
        <v>564</v>
      </c>
      <c r="V60" s="141" t="s">
        <v>565</v>
      </c>
      <c r="W60" s="141" t="s">
        <v>566</v>
      </c>
      <c r="X60" s="141" t="s">
        <v>567</v>
      </c>
      <c r="Y60" s="141" t="s">
        <v>568</v>
      </c>
      <c r="Z60" s="141" t="s">
        <v>569</v>
      </c>
      <c r="AA60" s="141" t="s">
        <v>570</v>
      </c>
      <c r="AB60" s="141" t="s">
        <v>571</v>
      </c>
      <c r="AC60" s="141" t="s">
        <v>572</v>
      </c>
      <c r="AD60" s="141" t="s">
        <v>573</v>
      </c>
      <c r="AE60" s="141" t="s">
        <v>574</v>
      </c>
      <c r="AF60" s="167" t="s">
        <v>575</v>
      </c>
    </row>
    <row r="61" spans="1:32" ht="15.75" thickBot="1" x14ac:dyDescent="0.3">
      <c r="A61" s="56" t="s">
        <v>518</v>
      </c>
      <c r="B61" s="109" t="s">
        <v>526</v>
      </c>
      <c r="C61" s="110" t="s">
        <v>526</v>
      </c>
      <c r="D61" s="110" t="s">
        <v>526</v>
      </c>
      <c r="E61" s="110" t="s">
        <v>526</v>
      </c>
      <c r="F61" s="110" t="s">
        <v>526</v>
      </c>
      <c r="G61" s="110" t="s">
        <v>526</v>
      </c>
      <c r="H61" s="110" t="s">
        <v>526</v>
      </c>
      <c r="I61" s="110" t="s">
        <v>526</v>
      </c>
      <c r="J61" s="110" t="s">
        <v>526</v>
      </c>
      <c r="K61" s="110" t="s">
        <v>526</v>
      </c>
      <c r="L61" s="110" t="s">
        <v>526</v>
      </c>
      <c r="M61" s="110" t="s">
        <v>526</v>
      </c>
      <c r="N61" s="110" t="s">
        <v>526</v>
      </c>
      <c r="O61" s="110" t="s">
        <v>526</v>
      </c>
      <c r="P61" s="110" t="s">
        <v>526</v>
      </c>
      <c r="Q61" s="110" t="s">
        <v>526</v>
      </c>
      <c r="R61" s="110" t="s">
        <v>526</v>
      </c>
      <c r="S61" s="110" t="s">
        <v>526</v>
      </c>
      <c r="T61" s="110" t="s">
        <v>526</v>
      </c>
      <c r="U61" s="110" t="s">
        <v>526</v>
      </c>
      <c r="V61" s="110" t="s">
        <v>526</v>
      </c>
      <c r="W61" s="110" t="s">
        <v>526</v>
      </c>
      <c r="X61" s="110" t="s">
        <v>526</v>
      </c>
      <c r="Y61" s="110" t="s">
        <v>526</v>
      </c>
      <c r="Z61" s="110" t="s">
        <v>526</v>
      </c>
      <c r="AA61" s="110" t="s">
        <v>526</v>
      </c>
      <c r="AB61" s="110" t="s">
        <v>526</v>
      </c>
      <c r="AC61" s="110" t="s">
        <v>526</v>
      </c>
      <c r="AD61" s="110" t="s">
        <v>526</v>
      </c>
      <c r="AE61" s="110" t="s">
        <v>526</v>
      </c>
      <c r="AF61" s="142" t="s">
        <v>526</v>
      </c>
    </row>
    <row r="62" spans="1:32" x14ac:dyDescent="0.25">
      <c r="A62" s="56" t="s">
        <v>475</v>
      </c>
      <c r="B62" s="56">
        <f t="shared" ref="B62:AF62" si="2">B6-B34</f>
        <v>365</v>
      </c>
      <c r="C62" s="108">
        <f t="shared" si="2"/>
        <v>737</v>
      </c>
      <c r="D62" s="108">
        <f t="shared" si="2"/>
        <v>551</v>
      </c>
      <c r="E62" s="108">
        <f t="shared" si="2"/>
        <v>605</v>
      </c>
      <c r="F62" s="108">
        <f t="shared" si="2"/>
        <v>605</v>
      </c>
      <c r="G62" s="108">
        <f t="shared" si="2"/>
        <v>595</v>
      </c>
      <c r="H62" s="108">
        <f t="shared" si="2"/>
        <v>592</v>
      </c>
      <c r="I62" s="108">
        <f t="shared" si="2"/>
        <v>551</v>
      </c>
      <c r="J62" s="108">
        <f t="shared" si="2"/>
        <v>605</v>
      </c>
      <c r="K62" s="108">
        <f t="shared" si="2"/>
        <v>551</v>
      </c>
      <c r="L62" s="108">
        <f t="shared" si="2"/>
        <v>605</v>
      </c>
      <c r="M62" s="108">
        <f t="shared" si="2"/>
        <v>605</v>
      </c>
      <c r="N62" s="108">
        <f t="shared" si="2"/>
        <v>605</v>
      </c>
      <c r="O62" s="108">
        <f t="shared" si="2"/>
        <v>592</v>
      </c>
      <c r="P62" s="108">
        <f t="shared" si="2"/>
        <v>595</v>
      </c>
      <c r="Q62" s="108">
        <f t="shared" si="2"/>
        <v>791</v>
      </c>
      <c r="R62" s="108">
        <f t="shared" si="2"/>
        <v>551</v>
      </c>
      <c r="S62" s="108">
        <f t="shared" si="2"/>
        <v>595</v>
      </c>
      <c r="T62" s="108">
        <f t="shared" si="2"/>
        <v>605</v>
      </c>
      <c r="U62" s="108">
        <f t="shared" si="2"/>
        <v>595</v>
      </c>
      <c r="V62" s="108">
        <f t="shared" si="2"/>
        <v>605</v>
      </c>
      <c r="W62" s="108">
        <f t="shared" si="2"/>
        <v>582</v>
      </c>
      <c r="X62" s="108">
        <f t="shared" si="2"/>
        <v>778</v>
      </c>
      <c r="Y62" s="108">
        <f t="shared" si="2"/>
        <v>538</v>
      </c>
      <c r="Z62" s="108">
        <f t="shared" si="2"/>
        <v>592</v>
      </c>
      <c r="AA62" s="108">
        <f t="shared" si="2"/>
        <v>605</v>
      </c>
      <c r="AB62" s="108">
        <f t="shared" si="2"/>
        <v>595</v>
      </c>
      <c r="AC62" s="108">
        <f t="shared" si="2"/>
        <v>605</v>
      </c>
      <c r="AD62" s="108">
        <f t="shared" si="2"/>
        <v>582</v>
      </c>
      <c r="AE62" s="108">
        <f t="shared" si="2"/>
        <v>791</v>
      </c>
      <c r="AF62" s="55">
        <f t="shared" si="2"/>
        <v>538</v>
      </c>
    </row>
    <row r="63" spans="1:32" x14ac:dyDescent="0.25">
      <c r="A63" s="56" t="s">
        <v>476</v>
      </c>
      <c r="B63" s="56">
        <f t="shared" ref="B63:AF63" si="3">B7-B35</f>
        <v>682</v>
      </c>
      <c r="C63" s="108">
        <f t="shared" si="3"/>
        <v>444</v>
      </c>
      <c r="D63" s="108">
        <f t="shared" si="3"/>
        <v>278</v>
      </c>
      <c r="E63" s="108">
        <f t="shared" si="3"/>
        <v>452</v>
      </c>
      <c r="F63" s="108">
        <f t="shared" si="3"/>
        <v>438</v>
      </c>
      <c r="G63" s="108">
        <f t="shared" si="3"/>
        <v>278</v>
      </c>
      <c r="H63" s="108">
        <f t="shared" si="3"/>
        <v>452</v>
      </c>
      <c r="I63" s="108">
        <f t="shared" si="3"/>
        <v>452</v>
      </c>
      <c r="J63" s="108">
        <f t="shared" si="3"/>
        <v>444</v>
      </c>
      <c r="K63" s="108">
        <f t="shared" si="3"/>
        <v>278</v>
      </c>
      <c r="L63" s="108">
        <f t="shared" si="3"/>
        <v>452</v>
      </c>
      <c r="M63" s="108">
        <f t="shared" si="3"/>
        <v>452</v>
      </c>
      <c r="N63" s="108">
        <f t="shared" si="3"/>
        <v>278</v>
      </c>
      <c r="O63" s="108">
        <f t="shared" si="3"/>
        <v>452</v>
      </c>
      <c r="P63" s="108">
        <f t="shared" si="3"/>
        <v>452</v>
      </c>
      <c r="Q63" s="108">
        <f t="shared" si="3"/>
        <v>452</v>
      </c>
      <c r="R63" s="108">
        <f t="shared" si="3"/>
        <v>278</v>
      </c>
      <c r="S63" s="108">
        <f t="shared" si="3"/>
        <v>444</v>
      </c>
      <c r="T63" s="108">
        <f t="shared" si="3"/>
        <v>438</v>
      </c>
      <c r="U63" s="108">
        <f t="shared" si="3"/>
        <v>278</v>
      </c>
      <c r="V63" s="108">
        <f t="shared" si="3"/>
        <v>452</v>
      </c>
      <c r="W63" s="108">
        <f t="shared" si="3"/>
        <v>452</v>
      </c>
      <c r="X63" s="108">
        <f t="shared" si="3"/>
        <v>452</v>
      </c>
      <c r="Y63" s="108">
        <f t="shared" si="3"/>
        <v>278</v>
      </c>
      <c r="Z63" s="108">
        <f t="shared" si="3"/>
        <v>452</v>
      </c>
      <c r="AA63" s="108">
        <f t="shared" si="3"/>
        <v>444</v>
      </c>
      <c r="AB63" s="108">
        <f t="shared" si="3"/>
        <v>278</v>
      </c>
      <c r="AC63" s="108">
        <f t="shared" si="3"/>
        <v>452</v>
      </c>
      <c r="AD63" s="108">
        <f t="shared" si="3"/>
        <v>444</v>
      </c>
      <c r="AE63" s="108">
        <f t="shared" si="3"/>
        <v>444</v>
      </c>
      <c r="AF63" s="55">
        <f t="shared" si="3"/>
        <v>278</v>
      </c>
    </row>
    <row r="64" spans="1:32" x14ac:dyDescent="0.25">
      <c r="A64" s="56" t="s">
        <v>477</v>
      </c>
      <c r="B64" s="56">
        <f t="shared" ref="B64:AF64" si="4">B8-B36</f>
        <v>0</v>
      </c>
      <c r="C64" s="108">
        <f t="shared" si="4"/>
        <v>0</v>
      </c>
      <c r="D64" s="108">
        <f t="shared" si="4"/>
        <v>0</v>
      </c>
      <c r="E64" s="108">
        <f t="shared" si="4"/>
        <v>0</v>
      </c>
      <c r="F64" s="108">
        <f t="shared" si="4"/>
        <v>0</v>
      </c>
      <c r="G64" s="108">
        <f t="shared" si="4"/>
        <v>0</v>
      </c>
      <c r="H64" s="108">
        <f t="shared" si="4"/>
        <v>0</v>
      </c>
      <c r="I64" s="108">
        <f t="shared" si="4"/>
        <v>0</v>
      </c>
      <c r="J64" s="108">
        <f t="shared" si="4"/>
        <v>0</v>
      </c>
      <c r="K64" s="108">
        <f t="shared" si="4"/>
        <v>0</v>
      </c>
      <c r="L64" s="108">
        <f t="shared" si="4"/>
        <v>0</v>
      </c>
      <c r="M64" s="108">
        <f t="shared" si="4"/>
        <v>0</v>
      </c>
      <c r="N64" s="108">
        <f t="shared" si="4"/>
        <v>0</v>
      </c>
      <c r="O64" s="108">
        <f t="shared" si="4"/>
        <v>0</v>
      </c>
      <c r="P64" s="108">
        <f t="shared" si="4"/>
        <v>0</v>
      </c>
      <c r="Q64" s="108">
        <f t="shared" si="4"/>
        <v>0</v>
      </c>
      <c r="R64" s="108">
        <f t="shared" si="4"/>
        <v>0</v>
      </c>
      <c r="S64" s="108">
        <f t="shared" si="4"/>
        <v>0</v>
      </c>
      <c r="T64" s="108">
        <f t="shared" si="4"/>
        <v>0</v>
      </c>
      <c r="U64" s="108">
        <f t="shared" si="4"/>
        <v>0</v>
      </c>
      <c r="V64" s="108">
        <f t="shared" si="4"/>
        <v>0</v>
      </c>
      <c r="W64" s="108">
        <f t="shared" si="4"/>
        <v>0</v>
      </c>
      <c r="X64" s="108">
        <f t="shared" si="4"/>
        <v>0</v>
      </c>
      <c r="Y64" s="108">
        <f t="shared" si="4"/>
        <v>0</v>
      </c>
      <c r="Z64" s="108">
        <f t="shared" si="4"/>
        <v>0</v>
      </c>
      <c r="AA64" s="108">
        <f t="shared" si="4"/>
        <v>0</v>
      </c>
      <c r="AB64" s="108">
        <f t="shared" si="4"/>
        <v>0</v>
      </c>
      <c r="AC64" s="108">
        <f t="shared" si="4"/>
        <v>0</v>
      </c>
      <c r="AD64" s="108">
        <f t="shared" si="4"/>
        <v>0</v>
      </c>
      <c r="AE64" s="108">
        <f t="shared" si="4"/>
        <v>0</v>
      </c>
      <c r="AF64" s="55">
        <f t="shared" si="4"/>
        <v>0</v>
      </c>
    </row>
    <row r="65" spans="1:32" x14ac:dyDescent="0.25">
      <c r="A65" s="56" t="s">
        <v>478</v>
      </c>
      <c r="B65" s="56">
        <f t="shared" ref="B65:AF65" si="5">B9-B37</f>
        <v>0</v>
      </c>
      <c r="C65" s="108">
        <f t="shared" si="5"/>
        <v>0</v>
      </c>
      <c r="D65" s="108">
        <f t="shared" si="5"/>
        <v>0</v>
      </c>
      <c r="E65" s="108">
        <f t="shared" si="5"/>
        <v>0</v>
      </c>
      <c r="F65" s="108">
        <f t="shared" si="5"/>
        <v>0</v>
      </c>
      <c r="G65" s="108">
        <f t="shared" si="5"/>
        <v>0</v>
      </c>
      <c r="H65" s="108">
        <f t="shared" si="5"/>
        <v>0</v>
      </c>
      <c r="I65" s="108">
        <f t="shared" si="5"/>
        <v>0</v>
      </c>
      <c r="J65" s="108">
        <f t="shared" si="5"/>
        <v>0</v>
      </c>
      <c r="K65" s="108">
        <f t="shared" si="5"/>
        <v>0</v>
      </c>
      <c r="L65" s="108">
        <f t="shared" si="5"/>
        <v>0</v>
      </c>
      <c r="M65" s="108">
        <f t="shared" si="5"/>
        <v>0</v>
      </c>
      <c r="N65" s="108">
        <f t="shared" si="5"/>
        <v>0</v>
      </c>
      <c r="O65" s="108">
        <f t="shared" si="5"/>
        <v>0</v>
      </c>
      <c r="P65" s="108">
        <f t="shared" si="5"/>
        <v>0</v>
      </c>
      <c r="Q65" s="108">
        <f t="shared" si="5"/>
        <v>0</v>
      </c>
      <c r="R65" s="108">
        <f t="shared" si="5"/>
        <v>0</v>
      </c>
      <c r="S65" s="108">
        <f t="shared" si="5"/>
        <v>0</v>
      </c>
      <c r="T65" s="108">
        <f t="shared" si="5"/>
        <v>0</v>
      </c>
      <c r="U65" s="108">
        <f t="shared" si="5"/>
        <v>0</v>
      </c>
      <c r="V65" s="108">
        <f t="shared" si="5"/>
        <v>0</v>
      </c>
      <c r="W65" s="108">
        <f t="shared" si="5"/>
        <v>0</v>
      </c>
      <c r="X65" s="108">
        <f t="shared" si="5"/>
        <v>0</v>
      </c>
      <c r="Y65" s="108">
        <f t="shared" si="5"/>
        <v>0</v>
      </c>
      <c r="Z65" s="108">
        <f t="shared" si="5"/>
        <v>0</v>
      </c>
      <c r="AA65" s="108">
        <f t="shared" si="5"/>
        <v>0</v>
      </c>
      <c r="AB65" s="108">
        <f t="shared" si="5"/>
        <v>0</v>
      </c>
      <c r="AC65" s="108">
        <f t="shared" si="5"/>
        <v>0</v>
      </c>
      <c r="AD65" s="108">
        <f t="shared" si="5"/>
        <v>0</v>
      </c>
      <c r="AE65" s="108">
        <f t="shared" si="5"/>
        <v>0</v>
      </c>
      <c r="AF65" s="55">
        <f t="shared" si="5"/>
        <v>0</v>
      </c>
    </row>
    <row r="66" spans="1:32" x14ac:dyDescent="0.25">
      <c r="A66" s="56" t="s">
        <v>479</v>
      </c>
      <c r="B66" s="56">
        <f t="shared" ref="B66:AF66" si="6">B10-B38</f>
        <v>0</v>
      </c>
      <c r="C66" s="108">
        <f t="shared" si="6"/>
        <v>0</v>
      </c>
      <c r="D66" s="108">
        <f t="shared" si="6"/>
        <v>0</v>
      </c>
      <c r="E66" s="108">
        <f t="shared" si="6"/>
        <v>0</v>
      </c>
      <c r="F66" s="108">
        <f t="shared" si="6"/>
        <v>0</v>
      </c>
      <c r="G66" s="108">
        <f t="shared" si="6"/>
        <v>0</v>
      </c>
      <c r="H66" s="108">
        <f t="shared" si="6"/>
        <v>0</v>
      </c>
      <c r="I66" s="108">
        <f t="shared" si="6"/>
        <v>0</v>
      </c>
      <c r="J66" s="108">
        <f t="shared" si="6"/>
        <v>0</v>
      </c>
      <c r="K66" s="108">
        <f t="shared" si="6"/>
        <v>0</v>
      </c>
      <c r="L66" s="108">
        <f t="shared" si="6"/>
        <v>0</v>
      </c>
      <c r="M66" s="108">
        <f t="shared" si="6"/>
        <v>0</v>
      </c>
      <c r="N66" s="108">
        <f t="shared" si="6"/>
        <v>0</v>
      </c>
      <c r="O66" s="108">
        <f t="shared" si="6"/>
        <v>0</v>
      </c>
      <c r="P66" s="108">
        <f t="shared" si="6"/>
        <v>0</v>
      </c>
      <c r="Q66" s="108">
        <f t="shared" si="6"/>
        <v>0</v>
      </c>
      <c r="R66" s="108">
        <f t="shared" si="6"/>
        <v>0</v>
      </c>
      <c r="S66" s="108">
        <f t="shared" si="6"/>
        <v>0</v>
      </c>
      <c r="T66" s="108">
        <f t="shared" si="6"/>
        <v>0</v>
      </c>
      <c r="U66" s="108">
        <f t="shared" si="6"/>
        <v>0</v>
      </c>
      <c r="V66" s="108">
        <f t="shared" si="6"/>
        <v>0</v>
      </c>
      <c r="W66" s="108">
        <f t="shared" si="6"/>
        <v>0</v>
      </c>
      <c r="X66" s="108">
        <f t="shared" si="6"/>
        <v>0</v>
      </c>
      <c r="Y66" s="108">
        <f t="shared" si="6"/>
        <v>0</v>
      </c>
      <c r="Z66" s="108">
        <f t="shared" si="6"/>
        <v>0</v>
      </c>
      <c r="AA66" s="108">
        <f t="shared" si="6"/>
        <v>0</v>
      </c>
      <c r="AB66" s="108">
        <f t="shared" si="6"/>
        <v>0</v>
      </c>
      <c r="AC66" s="108">
        <f t="shared" si="6"/>
        <v>0</v>
      </c>
      <c r="AD66" s="108">
        <f t="shared" si="6"/>
        <v>0</v>
      </c>
      <c r="AE66" s="108">
        <f t="shared" si="6"/>
        <v>0</v>
      </c>
      <c r="AF66" s="55">
        <f t="shared" si="6"/>
        <v>0</v>
      </c>
    </row>
    <row r="67" spans="1:32" x14ac:dyDescent="0.25">
      <c r="A67" s="56" t="s">
        <v>480</v>
      </c>
      <c r="B67" s="56">
        <f t="shared" ref="B67:AF67" si="7">B11-B39</f>
        <v>0</v>
      </c>
      <c r="C67" s="108">
        <f t="shared" si="7"/>
        <v>0</v>
      </c>
      <c r="D67" s="108">
        <f t="shared" si="7"/>
        <v>240</v>
      </c>
      <c r="E67" s="108">
        <f t="shared" si="7"/>
        <v>0</v>
      </c>
      <c r="F67" s="108">
        <f t="shared" si="7"/>
        <v>0</v>
      </c>
      <c r="G67" s="108">
        <f t="shared" si="7"/>
        <v>0</v>
      </c>
      <c r="H67" s="108">
        <f t="shared" si="7"/>
        <v>0</v>
      </c>
      <c r="I67" s="108">
        <f t="shared" si="7"/>
        <v>0</v>
      </c>
      <c r="J67" s="108">
        <f t="shared" si="7"/>
        <v>0</v>
      </c>
      <c r="K67" s="108">
        <f t="shared" si="7"/>
        <v>186</v>
      </c>
      <c r="L67" s="108">
        <f t="shared" si="7"/>
        <v>744</v>
      </c>
      <c r="M67" s="108">
        <f t="shared" si="7"/>
        <v>186</v>
      </c>
      <c r="N67" s="108">
        <f t="shared" si="7"/>
        <v>0</v>
      </c>
      <c r="O67" s="108">
        <f t="shared" si="7"/>
        <v>0</v>
      </c>
      <c r="P67" s="108">
        <f t="shared" si="7"/>
        <v>0</v>
      </c>
      <c r="Q67" s="108">
        <f t="shared" si="7"/>
        <v>0</v>
      </c>
      <c r="R67" s="108">
        <f t="shared" si="7"/>
        <v>0</v>
      </c>
      <c r="S67" s="108">
        <f t="shared" si="7"/>
        <v>0</v>
      </c>
      <c r="T67" s="108">
        <f t="shared" si="7"/>
        <v>0</v>
      </c>
      <c r="U67" s="108">
        <f t="shared" si="7"/>
        <v>0</v>
      </c>
      <c r="V67" s="108">
        <f t="shared" si="7"/>
        <v>0</v>
      </c>
      <c r="W67" s="108">
        <f t="shared" si="7"/>
        <v>0</v>
      </c>
      <c r="X67" s="108">
        <f t="shared" si="7"/>
        <v>0</v>
      </c>
      <c r="Y67" s="108">
        <f t="shared" si="7"/>
        <v>0</v>
      </c>
      <c r="Z67" s="108">
        <f t="shared" si="7"/>
        <v>0</v>
      </c>
      <c r="AA67" s="108">
        <f t="shared" si="7"/>
        <v>0</v>
      </c>
      <c r="AB67" s="108">
        <f t="shared" si="7"/>
        <v>0</v>
      </c>
      <c r="AC67" s="108">
        <f t="shared" si="7"/>
        <v>0</v>
      </c>
      <c r="AD67" s="108">
        <f t="shared" si="7"/>
        <v>0</v>
      </c>
      <c r="AE67" s="108">
        <f t="shared" si="7"/>
        <v>0</v>
      </c>
      <c r="AF67" s="55">
        <f t="shared" si="7"/>
        <v>0</v>
      </c>
    </row>
    <row r="68" spans="1:32" x14ac:dyDescent="0.25">
      <c r="A68" s="56" t="s">
        <v>481</v>
      </c>
      <c r="B68" s="56">
        <f t="shared" ref="B68:AF68" si="8">B12-B40</f>
        <v>2053</v>
      </c>
      <c r="C68" s="108">
        <f t="shared" si="8"/>
        <v>1845</v>
      </c>
      <c r="D68" s="108">
        <f t="shared" si="8"/>
        <v>1711</v>
      </c>
      <c r="E68" s="108">
        <f t="shared" si="8"/>
        <v>1823</v>
      </c>
      <c r="F68" s="108">
        <f t="shared" si="8"/>
        <v>2249</v>
      </c>
      <c r="G68" s="108">
        <f t="shared" si="8"/>
        <v>1823</v>
      </c>
      <c r="H68" s="108">
        <f t="shared" si="8"/>
        <v>1650</v>
      </c>
      <c r="I68" s="108">
        <f t="shared" si="8"/>
        <v>2479</v>
      </c>
      <c r="J68" s="108">
        <f t="shared" si="8"/>
        <v>2352</v>
      </c>
      <c r="K68" s="108">
        <f t="shared" si="8"/>
        <v>2124</v>
      </c>
      <c r="L68" s="108">
        <f t="shared" si="8"/>
        <v>2293</v>
      </c>
      <c r="M68" s="108">
        <f t="shared" si="8"/>
        <v>2063</v>
      </c>
      <c r="N68" s="108">
        <f t="shared" si="8"/>
        <v>1782</v>
      </c>
      <c r="O68" s="108">
        <f t="shared" si="8"/>
        <v>1836</v>
      </c>
      <c r="P68" s="108">
        <f t="shared" si="8"/>
        <v>2554</v>
      </c>
      <c r="Q68" s="108">
        <f t="shared" si="8"/>
        <v>2602</v>
      </c>
      <c r="R68" s="108">
        <f t="shared" si="8"/>
        <v>2403</v>
      </c>
      <c r="S68" s="108">
        <f t="shared" si="8"/>
        <v>2593</v>
      </c>
      <c r="T68" s="108">
        <f t="shared" si="8"/>
        <v>2289</v>
      </c>
      <c r="U68" s="108">
        <f t="shared" si="8"/>
        <v>1611</v>
      </c>
      <c r="V68" s="108">
        <f t="shared" si="8"/>
        <v>1665</v>
      </c>
      <c r="W68" s="108">
        <f t="shared" si="8"/>
        <v>2606</v>
      </c>
      <c r="X68" s="108">
        <f t="shared" si="8"/>
        <v>2587</v>
      </c>
      <c r="Y68" s="108">
        <f t="shared" si="8"/>
        <v>2321</v>
      </c>
      <c r="Z68" s="108">
        <f t="shared" si="8"/>
        <v>2628</v>
      </c>
      <c r="AA68" s="108">
        <f t="shared" si="8"/>
        <v>2568</v>
      </c>
      <c r="AB68" s="108">
        <f t="shared" si="8"/>
        <v>1611</v>
      </c>
      <c r="AC68" s="108">
        <f t="shared" si="8"/>
        <v>1684</v>
      </c>
      <c r="AD68" s="108">
        <f t="shared" si="8"/>
        <v>2593</v>
      </c>
      <c r="AE68" s="108">
        <f t="shared" si="8"/>
        <v>2574</v>
      </c>
      <c r="AF68" s="55">
        <f t="shared" si="8"/>
        <v>2331</v>
      </c>
    </row>
    <row r="69" spans="1:32" x14ac:dyDescent="0.25">
      <c r="A69" s="56" t="s">
        <v>482</v>
      </c>
      <c r="B69" s="56">
        <f t="shared" ref="B69:AF69" si="9">B13-B41</f>
        <v>1041</v>
      </c>
      <c r="C69" s="108">
        <f t="shared" si="9"/>
        <v>919</v>
      </c>
      <c r="D69" s="108">
        <f t="shared" si="9"/>
        <v>973</v>
      </c>
      <c r="E69" s="108">
        <f t="shared" si="9"/>
        <v>1452</v>
      </c>
      <c r="F69" s="108">
        <f t="shared" si="9"/>
        <v>1389</v>
      </c>
      <c r="G69" s="108">
        <f t="shared" si="9"/>
        <v>1203</v>
      </c>
      <c r="H69" s="108">
        <f t="shared" si="9"/>
        <v>1203</v>
      </c>
      <c r="I69" s="108">
        <f t="shared" si="9"/>
        <v>1389</v>
      </c>
      <c r="J69" s="108">
        <f t="shared" si="9"/>
        <v>919</v>
      </c>
      <c r="K69" s="108">
        <f t="shared" si="9"/>
        <v>733</v>
      </c>
      <c r="L69" s="108">
        <f t="shared" si="9"/>
        <v>1203</v>
      </c>
      <c r="M69" s="108">
        <f t="shared" si="9"/>
        <v>1575</v>
      </c>
      <c r="N69" s="108">
        <f t="shared" si="9"/>
        <v>547</v>
      </c>
      <c r="O69" s="108">
        <f t="shared" si="9"/>
        <v>1193</v>
      </c>
      <c r="P69" s="108">
        <f t="shared" si="9"/>
        <v>777</v>
      </c>
      <c r="Q69" s="108">
        <f t="shared" si="9"/>
        <v>1105</v>
      </c>
      <c r="R69" s="108">
        <f t="shared" si="9"/>
        <v>919</v>
      </c>
      <c r="S69" s="108">
        <f t="shared" si="9"/>
        <v>777</v>
      </c>
      <c r="T69" s="108">
        <f t="shared" si="9"/>
        <v>1471</v>
      </c>
      <c r="U69" s="108">
        <f t="shared" si="9"/>
        <v>913</v>
      </c>
      <c r="V69" s="108">
        <f t="shared" si="9"/>
        <v>1534</v>
      </c>
      <c r="W69" s="108">
        <f t="shared" si="9"/>
        <v>1172</v>
      </c>
      <c r="X69" s="108">
        <f t="shared" si="9"/>
        <v>1534</v>
      </c>
      <c r="Y69" s="108">
        <f t="shared" si="9"/>
        <v>1304</v>
      </c>
      <c r="Z69" s="108">
        <f t="shared" si="9"/>
        <v>1172</v>
      </c>
      <c r="AA69" s="108">
        <f t="shared" si="9"/>
        <v>1534</v>
      </c>
      <c r="AB69" s="108">
        <f t="shared" si="9"/>
        <v>932</v>
      </c>
      <c r="AC69" s="108">
        <f t="shared" si="9"/>
        <v>1578</v>
      </c>
      <c r="AD69" s="108">
        <f t="shared" si="9"/>
        <v>1118</v>
      </c>
      <c r="AE69" s="108">
        <f t="shared" si="9"/>
        <v>1544</v>
      </c>
      <c r="AF69" s="55">
        <f t="shared" si="9"/>
        <v>1142</v>
      </c>
    </row>
    <row r="70" spans="1:32" x14ac:dyDescent="0.25">
      <c r="A70" s="56" t="s">
        <v>483</v>
      </c>
      <c r="B70" s="56">
        <f t="shared" ref="B70:AF70" si="10">B14-B42</f>
        <v>1246</v>
      </c>
      <c r="C70" s="108">
        <f t="shared" si="10"/>
        <v>1484</v>
      </c>
      <c r="D70" s="108">
        <f t="shared" si="10"/>
        <v>1388</v>
      </c>
      <c r="E70" s="108">
        <f t="shared" si="10"/>
        <v>1246</v>
      </c>
      <c r="F70" s="108">
        <f t="shared" si="10"/>
        <v>1238</v>
      </c>
      <c r="G70" s="108">
        <f t="shared" si="10"/>
        <v>1256</v>
      </c>
      <c r="H70" s="108">
        <f t="shared" si="10"/>
        <v>1900</v>
      </c>
      <c r="I70" s="108">
        <f t="shared" si="10"/>
        <v>1246</v>
      </c>
      <c r="J70" s="108">
        <f t="shared" si="10"/>
        <v>1442</v>
      </c>
      <c r="K70" s="108">
        <f t="shared" si="10"/>
        <v>1202</v>
      </c>
      <c r="L70" s="108">
        <f t="shared" si="10"/>
        <v>1246</v>
      </c>
      <c r="M70" s="108">
        <f t="shared" si="10"/>
        <v>1238</v>
      </c>
      <c r="N70" s="108">
        <f t="shared" si="10"/>
        <v>1244</v>
      </c>
      <c r="O70" s="108">
        <f t="shared" si="10"/>
        <v>1430</v>
      </c>
      <c r="P70" s="108">
        <f t="shared" si="10"/>
        <v>1432</v>
      </c>
      <c r="Q70" s="108">
        <f t="shared" si="10"/>
        <v>1858</v>
      </c>
      <c r="R70" s="108">
        <f t="shared" si="10"/>
        <v>1486</v>
      </c>
      <c r="S70" s="108">
        <f t="shared" si="10"/>
        <v>1432</v>
      </c>
      <c r="T70" s="108">
        <f t="shared" si="10"/>
        <v>1744</v>
      </c>
      <c r="U70" s="108">
        <f t="shared" si="10"/>
        <v>1559</v>
      </c>
      <c r="V70" s="108">
        <f t="shared" si="10"/>
        <v>1789</v>
      </c>
      <c r="W70" s="108">
        <f t="shared" si="10"/>
        <v>1735</v>
      </c>
      <c r="X70" s="108">
        <f t="shared" si="10"/>
        <v>2225</v>
      </c>
      <c r="Y70" s="108">
        <f t="shared" si="10"/>
        <v>1789</v>
      </c>
      <c r="Z70" s="108">
        <f t="shared" si="10"/>
        <v>2109</v>
      </c>
      <c r="AA70" s="108">
        <f t="shared" si="10"/>
        <v>2213</v>
      </c>
      <c r="AB70" s="108">
        <f t="shared" si="10"/>
        <v>1601</v>
      </c>
      <c r="AC70" s="108">
        <f t="shared" si="10"/>
        <v>1841</v>
      </c>
      <c r="AD70" s="108">
        <f t="shared" si="10"/>
        <v>1691</v>
      </c>
      <c r="AE70" s="108">
        <f t="shared" si="10"/>
        <v>2213</v>
      </c>
      <c r="AF70" s="55">
        <f t="shared" si="10"/>
        <v>1833</v>
      </c>
    </row>
    <row r="71" spans="1:32" x14ac:dyDescent="0.25">
      <c r="A71" s="56" t="s">
        <v>484</v>
      </c>
      <c r="B71" s="56">
        <f t="shared" ref="B71:AF71" si="11">B15-B43</f>
        <v>768</v>
      </c>
      <c r="C71" s="108">
        <f t="shared" si="11"/>
        <v>822</v>
      </c>
      <c r="D71" s="108">
        <f t="shared" si="11"/>
        <v>528</v>
      </c>
      <c r="E71" s="108">
        <f t="shared" si="11"/>
        <v>954</v>
      </c>
      <c r="F71" s="108">
        <f t="shared" si="11"/>
        <v>768</v>
      </c>
      <c r="G71" s="108">
        <f t="shared" si="11"/>
        <v>1174</v>
      </c>
      <c r="H71" s="108">
        <f t="shared" si="11"/>
        <v>812</v>
      </c>
      <c r="I71" s="108">
        <f t="shared" si="11"/>
        <v>954</v>
      </c>
      <c r="J71" s="108">
        <f t="shared" si="11"/>
        <v>822</v>
      </c>
      <c r="K71" s="108">
        <f t="shared" si="11"/>
        <v>758</v>
      </c>
      <c r="L71" s="108">
        <f t="shared" si="11"/>
        <v>714</v>
      </c>
      <c r="M71" s="108">
        <f t="shared" si="11"/>
        <v>768</v>
      </c>
      <c r="N71" s="108">
        <f t="shared" si="11"/>
        <v>1052</v>
      </c>
      <c r="O71" s="108">
        <f t="shared" si="11"/>
        <v>528</v>
      </c>
      <c r="P71" s="108">
        <f t="shared" si="11"/>
        <v>1153</v>
      </c>
      <c r="Q71" s="108">
        <f t="shared" si="11"/>
        <v>768</v>
      </c>
      <c r="R71" s="108">
        <f t="shared" si="11"/>
        <v>528</v>
      </c>
      <c r="S71" s="108">
        <f t="shared" si="11"/>
        <v>1140</v>
      </c>
      <c r="T71" s="108">
        <f t="shared" si="11"/>
        <v>572</v>
      </c>
      <c r="U71" s="108">
        <f t="shared" si="11"/>
        <v>1052</v>
      </c>
      <c r="V71" s="108">
        <f t="shared" si="11"/>
        <v>528</v>
      </c>
      <c r="W71" s="108">
        <f t="shared" si="11"/>
        <v>1419</v>
      </c>
      <c r="X71" s="108">
        <f t="shared" si="11"/>
        <v>949</v>
      </c>
      <c r="Y71" s="108">
        <f t="shared" si="11"/>
        <v>687</v>
      </c>
      <c r="Z71" s="108">
        <f t="shared" si="11"/>
        <v>1384</v>
      </c>
      <c r="AA71" s="108">
        <f t="shared" si="11"/>
        <v>836</v>
      </c>
      <c r="AB71" s="108">
        <f t="shared" si="11"/>
        <v>1008</v>
      </c>
      <c r="AC71" s="108">
        <f t="shared" si="11"/>
        <v>528</v>
      </c>
      <c r="AD71" s="108">
        <f t="shared" si="11"/>
        <v>1473</v>
      </c>
      <c r="AE71" s="108">
        <f t="shared" si="11"/>
        <v>807</v>
      </c>
      <c r="AF71" s="55">
        <f t="shared" si="11"/>
        <v>687</v>
      </c>
    </row>
    <row r="72" spans="1:32" x14ac:dyDescent="0.25">
      <c r="A72" s="56" t="s">
        <v>485</v>
      </c>
      <c r="B72" s="56">
        <f t="shared" ref="B72:AF72" si="12">B16-B44</f>
        <v>1632</v>
      </c>
      <c r="C72" s="108">
        <f t="shared" si="12"/>
        <v>1872</v>
      </c>
      <c r="D72" s="108">
        <f t="shared" si="12"/>
        <v>1747</v>
      </c>
      <c r="E72" s="108">
        <f t="shared" si="12"/>
        <v>1880</v>
      </c>
      <c r="F72" s="108">
        <f t="shared" si="12"/>
        <v>1693</v>
      </c>
      <c r="G72" s="108">
        <f t="shared" si="12"/>
        <v>1128</v>
      </c>
      <c r="H72" s="108">
        <f t="shared" si="12"/>
        <v>1818</v>
      </c>
      <c r="I72" s="108">
        <f t="shared" si="12"/>
        <v>1488</v>
      </c>
      <c r="J72" s="108">
        <f t="shared" si="12"/>
        <v>2112</v>
      </c>
      <c r="K72" s="108">
        <f t="shared" si="12"/>
        <v>1933</v>
      </c>
      <c r="L72" s="108">
        <f t="shared" si="12"/>
        <v>2120</v>
      </c>
      <c r="M72" s="108">
        <f t="shared" si="12"/>
        <v>1693</v>
      </c>
      <c r="N72" s="108">
        <f t="shared" si="12"/>
        <v>1544</v>
      </c>
      <c r="O72" s="108">
        <f t="shared" si="12"/>
        <v>1686</v>
      </c>
      <c r="P72" s="108">
        <f t="shared" si="12"/>
        <v>1728</v>
      </c>
      <c r="Q72" s="108">
        <f t="shared" si="12"/>
        <v>1500</v>
      </c>
      <c r="R72" s="108">
        <f t="shared" si="12"/>
        <v>2359</v>
      </c>
      <c r="S72" s="108">
        <f t="shared" si="12"/>
        <v>1892</v>
      </c>
      <c r="T72" s="108">
        <f t="shared" si="12"/>
        <v>1894</v>
      </c>
      <c r="U72" s="108">
        <f t="shared" si="12"/>
        <v>1761</v>
      </c>
      <c r="V72" s="108">
        <f t="shared" si="12"/>
        <v>1894</v>
      </c>
      <c r="W72" s="108">
        <f t="shared" si="12"/>
        <v>1913</v>
      </c>
      <c r="X72" s="108">
        <f t="shared" si="12"/>
        <v>1666</v>
      </c>
      <c r="Y72" s="108">
        <f t="shared" si="12"/>
        <v>2305</v>
      </c>
      <c r="Z72" s="108">
        <f t="shared" si="12"/>
        <v>1749</v>
      </c>
      <c r="AA72" s="108">
        <f t="shared" si="12"/>
        <v>1894</v>
      </c>
      <c r="AB72" s="108">
        <f t="shared" si="12"/>
        <v>1710</v>
      </c>
      <c r="AC72" s="108">
        <f t="shared" si="12"/>
        <v>1852</v>
      </c>
      <c r="AD72" s="108">
        <f t="shared" si="12"/>
        <v>1894</v>
      </c>
      <c r="AE72" s="108">
        <f t="shared" si="12"/>
        <v>1666</v>
      </c>
      <c r="AF72" s="55">
        <f t="shared" si="12"/>
        <v>2464</v>
      </c>
    </row>
    <row r="73" spans="1:32" x14ac:dyDescent="0.25">
      <c r="A73" s="56" t="s">
        <v>486</v>
      </c>
      <c r="B73" s="56">
        <f t="shared" ref="B73:AF73" si="13">B17-B45</f>
        <v>1686</v>
      </c>
      <c r="C73" s="108">
        <f t="shared" si="13"/>
        <v>1456</v>
      </c>
      <c r="D73" s="108">
        <f t="shared" si="13"/>
        <v>1728</v>
      </c>
      <c r="E73" s="108">
        <f t="shared" si="13"/>
        <v>1434</v>
      </c>
      <c r="F73" s="108">
        <f t="shared" si="13"/>
        <v>1375</v>
      </c>
      <c r="G73" s="108">
        <f t="shared" si="13"/>
        <v>1632</v>
      </c>
      <c r="H73" s="108">
        <f t="shared" si="13"/>
        <v>1402</v>
      </c>
      <c r="I73" s="108">
        <f t="shared" si="13"/>
        <v>1818</v>
      </c>
      <c r="J73" s="108">
        <f t="shared" si="13"/>
        <v>1216</v>
      </c>
      <c r="K73" s="108">
        <f t="shared" si="13"/>
        <v>1542</v>
      </c>
      <c r="L73" s="108">
        <f t="shared" si="13"/>
        <v>1620</v>
      </c>
      <c r="M73" s="108">
        <f t="shared" si="13"/>
        <v>1375</v>
      </c>
      <c r="N73" s="108">
        <f t="shared" si="13"/>
        <v>976</v>
      </c>
      <c r="O73" s="108">
        <f t="shared" si="13"/>
        <v>1686</v>
      </c>
      <c r="P73" s="108">
        <f t="shared" si="13"/>
        <v>1197</v>
      </c>
      <c r="Q73" s="108">
        <f t="shared" si="13"/>
        <v>1588</v>
      </c>
      <c r="R73" s="108">
        <f t="shared" si="13"/>
        <v>1248</v>
      </c>
      <c r="S73" s="108">
        <f t="shared" si="13"/>
        <v>995</v>
      </c>
      <c r="T73" s="108">
        <f t="shared" si="13"/>
        <v>1622</v>
      </c>
      <c r="U73" s="108">
        <f t="shared" si="13"/>
        <v>775</v>
      </c>
      <c r="V73" s="108">
        <f t="shared" si="13"/>
        <v>1387</v>
      </c>
      <c r="W73" s="108">
        <f t="shared" si="13"/>
        <v>1037</v>
      </c>
      <c r="X73" s="108">
        <f t="shared" si="13"/>
        <v>1639</v>
      </c>
      <c r="Y73" s="108">
        <f t="shared" si="13"/>
        <v>1113</v>
      </c>
      <c r="Z73" s="108">
        <f t="shared" si="13"/>
        <v>829</v>
      </c>
      <c r="AA73" s="108">
        <f t="shared" si="13"/>
        <v>1747</v>
      </c>
      <c r="AB73" s="108">
        <f t="shared" si="13"/>
        <v>756</v>
      </c>
      <c r="AC73" s="108">
        <f t="shared" si="13"/>
        <v>1431</v>
      </c>
      <c r="AD73" s="108">
        <f t="shared" si="13"/>
        <v>1037</v>
      </c>
      <c r="AE73" s="108">
        <f t="shared" si="13"/>
        <v>1703</v>
      </c>
      <c r="AF73" s="55">
        <f t="shared" si="13"/>
        <v>1104</v>
      </c>
    </row>
    <row r="74" spans="1:32" x14ac:dyDescent="0.25">
      <c r="A74" s="56" t="s">
        <v>487</v>
      </c>
      <c r="B74" s="56">
        <f t="shared" ref="B74:AF74" si="14">B18-B46</f>
        <v>793</v>
      </c>
      <c r="C74" s="108">
        <f t="shared" si="14"/>
        <v>1033</v>
      </c>
      <c r="D74" s="108">
        <f t="shared" si="14"/>
        <v>1033</v>
      </c>
      <c r="E74" s="108">
        <f t="shared" si="14"/>
        <v>1165</v>
      </c>
      <c r="F74" s="108">
        <f t="shared" si="14"/>
        <v>1227</v>
      </c>
      <c r="G74" s="108">
        <f t="shared" si="14"/>
        <v>793</v>
      </c>
      <c r="H74" s="108">
        <f t="shared" si="14"/>
        <v>607</v>
      </c>
      <c r="I74" s="108">
        <f t="shared" si="14"/>
        <v>607</v>
      </c>
      <c r="J74" s="108">
        <f t="shared" si="14"/>
        <v>1165</v>
      </c>
      <c r="K74" s="108">
        <f t="shared" si="14"/>
        <v>793</v>
      </c>
      <c r="L74" s="108">
        <f t="shared" si="14"/>
        <v>793</v>
      </c>
      <c r="M74" s="108">
        <f t="shared" si="14"/>
        <v>987</v>
      </c>
      <c r="N74" s="108">
        <f t="shared" si="14"/>
        <v>1219</v>
      </c>
      <c r="O74" s="108">
        <f t="shared" si="14"/>
        <v>1219</v>
      </c>
      <c r="P74" s="108">
        <f t="shared" si="14"/>
        <v>1459</v>
      </c>
      <c r="Q74" s="108">
        <f t="shared" si="14"/>
        <v>1033</v>
      </c>
      <c r="R74" s="108">
        <f t="shared" si="14"/>
        <v>1219</v>
      </c>
      <c r="S74" s="108">
        <f t="shared" si="14"/>
        <v>1405</v>
      </c>
      <c r="T74" s="108">
        <f t="shared" si="14"/>
        <v>855</v>
      </c>
      <c r="U74" s="108">
        <f t="shared" si="14"/>
        <v>1481</v>
      </c>
      <c r="V74" s="108">
        <f t="shared" si="14"/>
        <v>1276</v>
      </c>
      <c r="W74" s="108">
        <f t="shared" si="14"/>
        <v>1303</v>
      </c>
      <c r="X74" s="108">
        <f t="shared" si="14"/>
        <v>931</v>
      </c>
      <c r="Y74" s="108">
        <f t="shared" si="14"/>
        <v>1117</v>
      </c>
      <c r="Z74" s="108">
        <f t="shared" si="14"/>
        <v>1303</v>
      </c>
      <c r="AA74" s="108">
        <f t="shared" si="14"/>
        <v>931</v>
      </c>
      <c r="AB74" s="108">
        <f t="shared" si="14"/>
        <v>1276</v>
      </c>
      <c r="AC74" s="108">
        <f t="shared" si="14"/>
        <v>1276</v>
      </c>
      <c r="AD74" s="108">
        <f t="shared" si="14"/>
        <v>1303</v>
      </c>
      <c r="AE74" s="108">
        <f t="shared" si="14"/>
        <v>931</v>
      </c>
      <c r="AF74" s="55">
        <f t="shared" si="14"/>
        <v>1117</v>
      </c>
    </row>
    <row r="75" spans="1:32" x14ac:dyDescent="0.25">
      <c r="A75" s="56" t="s">
        <v>488</v>
      </c>
      <c r="B75" s="56">
        <f t="shared" ref="B75:AF75" si="15">B19-B47</f>
        <v>1462</v>
      </c>
      <c r="C75" s="108">
        <f t="shared" si="15"/>
        <v>876</v>
      </c>
      <c r="D75" s="108">
        <f t="shared" si="15"/>
        <v>899</v>
      </c>
      <c r="E75" s="108">
        <f t="shared" si="15"/>
        <v>983</v>
      </c>
      <c r="F75" s="108">
        <f t="shared" si="15"/>
        <v>1092</v>
      </c>
      <c r="G75" s="108">
        <f t="shared" si="15"/>
        <v>1166</v>
      </c>
      <c r="H75" s="108">
        <f t="shared" si="15"/>
        <v>1134</v>
      </c>
      <c r="I75" s="108">
        <f t="shared" si="15"/>
        <v>1395</v>
      </c>
      <c r="J75" s="108">
        <f t="shared" si="15"/>
        <v>664</v>
      </c>
      <c r="K75" s="108">
        <f t="shared" si="15"/>
        <v>1085</v>
      </c>
      <c r="L75" s="108">
        <f t="shared" si="15"/>
        <v>1156</v>
      </c>
      <c r="M75" s="108">
        <f t="shared" si="15"/>
        <v>1252</v>
      </c>
      <c r="N75" s="108">
        <f t="shared" si="15"/>
        <v>1166</v>
      </c>
      <c r="O75" s="108">
        <f t="shared" si="15"/>
        <v>1062</v>
      </c>
      <c r="P75" s="108">
        <f t="shared" si="15"/>
        <v>1449</v>
      </c>
      <c r="Q75" s="108">
        <f t="shared" si="15"/>
        <v>930</v>
      </c>
      <c r="R75" s="108">
        <f t="shared" si="15"/>
        <v>899</v>
      </c>
      <c r="S75" s="108">
        <f t="shared" si="15"/>
        <v>1406</v>
      </c>
      <c r="T75" s="108">
        <f t="shared" si="15"/>
        <v>1153</v>
      </c>
      <c r="U75" s="108">
        <f t="shared" si="15"/>
        <v>731</v>
      </c>
      <c r="V75" s="108">
        <f t="shared" si="15"/>
        <v>1073</v>
      </c>
      <c r="W75" s="108">
        <f t="shared" si="15"/>
        <v>1366</v>
      </c>
      <c r="X75" s="108">
        <f t="shared" si="15"/>
        <v>897</v>
      </c>
      <c r="Y75" s="108">
        <f t="shared" si="15"/>
        <v>982</v>
      </c>
      <c r="Z75" s="108">
        <f t="shared" si="15"/>
        <v>1514</v>
      </c>
      <c r="AA75" s="108">
        <f t="shared" si="15"/>
        <v>1299</v>
      </c>
      <c r="AB75" s="108">
        <f t="shared" si="15"/>
        <v>917</v>
      </c>
      <c r="AC75" s="108">
        <f t="shared" si="15"/>
        <v>1083</v>
      </c>
      <c r="AD75" s="108">
        <f t="shared" si="15"/>
        <v>1366</v>
      </c>
      <c r="AE75" s="108">
        <f t="shared" si="15"/>
        <v>1109</v>
      </c>
      <c r="AF75" s="55">
        <f t="shared" si="15"/>
        <v>982</v>
      </c>
    </row>
    <row r="76" spans="1:32" x14ac:dyDescent="0.25">
      <c r="A76" s="56" t="s">
        <v>489</v>
      </c>
      <c r="B76" s="56">
        <f t="shared" ref="B76:AF76" si="16">B20-B48</f>
        <v>1308</v>
      </c>
      <c r="C76" s="108">
        <f t="shared" si="16"/>
        <v>2160</v>
      </c>
      <c r="D76" s="108">
        <f t="shared" si="16"/>
        <v>1758</v>
      </c>
      <c r="E76" s="108">
        <f t="shared" si="16"/>
        <v>2099</v>
      </c>
      <c r="F76" s="108">
        <f t="shared" si="16"/>
        <v>1998</v>
      </c>
      <c r="G76" s="108">
        <f t="shared" si="16"/>
        <v>1488</v>
      </c>
      <c r="H76" s="108">
        <f t="shared" si="16"/>
        <v>1828</v>
      </c>
      <c r="I76" s="108">
        <f t="shared" si="16"/>
        <v>1308</v>
      </c>
      <c r="J76" s="108">
        <f t="shared" si="16"/>
        <v>1993</v>
      </c>
      <c r="K76" s="108">
        <f t="shared" si="16"/>
        <v>1704</v>
      </c>
      <c r="L76" s="108">
        <f t="shared" si="16"/>
        <v>2118</v>
      </c>
      <c r="M76" s="108">
        <f t="shared" si="16"/>
        <v>1998</v>
      </c>
      <c r="N76" s="108">
        <f t="shared" si="16"/>
        <v>1258</v>
      </c>
      <c r="O76" s="108">
        <f t="shared" si="16"/>
        <v>1828</v>
      </c>
      <c r="P76" s="108">
        <f t="shared" si="16"/>
        <v>1475</v>
      </c>
      <c r="Q76" s="108">
        <f t="shared" si="16"/>
        <v>2605</v>
      </c>
      <c r="R76" s="108">
        <f t="shared" si="16"/>
        <v>1400</v>
      </c>
      <c r="S76" s="108">
        <f t="shared" si="16"/>
        <v>2058</v>
      </c>
      <c r="T76" s="108">
        <f t="shared" si="16"/>
        <v>2224</v>
      </c>
      <c r="U76" s="108">
        <f t="shared" si="16"/>
        <v>1245</v>
      </c>
      <c r="V76" s="108">
        <f t="shared" si="16"/>
        <v>1900</v>
      </c>
      <c r="W76" s="108">
        <f t="shared" si="16"/>
        <v>1647</v>
      </c>
      <c r="X76" s="108">
        <f t="shared" si="16"/>
        <v>2776</v>
      </c>
      <c r="Y76" s="108">
        <f t="shared" si="16"/>
        <v>1419</v>
      </c>
      <c r="Z76" s="108">
        <f t="shared" si="16"/>
        <v>2077</v>
      </c>
      <c r="AA76" s="108">
        <f t="shared" si="16"/>
        <v>2035</v>
      </c>
      <c r="AB76" s="108">
        <f t="shared" si="16"/>
        <v>1258</v>
      </c>
      <c r="AC76" s="108">
        <f t="shared" si="16"/>
        <v>1841</v>
      </c>
      <c r="AD76" s="108">
        <f t="shared" si="16"/>
        <v>1647</v>
      </c>
      <c r="AE76" s="108">
        <f t="shared" si="16"/>
        <v>2782</v>
      </c>
      <c r="AF76" s="55">
        <f t="shared" si="16"/>
        <v>1419</v>
      </c>
    </row>
    <row r="77" spans="1:32" x14ac:dyDescent="0.25">
      <c r="A77" s="56" t="s">
        <v>490</v>
      </c>
      <c r="B77" s="56">
        <f t="shared" ref="B77:AF77" si="17">B21-B49</f>
        <v>2106</v>
      </c>
      <c r="C77" s="108">
        <f t="shared" si="17"/>
        <v>1544</v>
      </c>
      <c r="D77" s="108">
        <f t="shared" si="17"/>
        <v>937</v>
      </c>
      <c r="E77" s="108">
        <f t="shared" si="17"/>
        <v>1888</v>
      </c>
      <c r="F77" s="108">
        <f t="shared" si="17"/>
        <v>1596</v>
      </c>
      <c r="G77" s="108">
        <f t="shared" si="17"/>
        <v>2232</v>
      </c>
      <c r="H77" s="108">
        <f t="shared" si="17"/>
        <v>1330</v>
      </c>
      <c r="I77" s="108">
        <f t="shared" si="17"/>
        <v>2093</v>
      </c>
      <c r="J77" s="108">
        <f t="shared" si="17"/>
        <v>1544</v>
      </c>
      <c r="K77" s="108">
        <f t="shared" si="17"/>
        <v>937</v>
      </c>
      <c r="L77" s="108">
        <f t="shared" si="17"/>
        <v>1846</v>
      </c>
      <c r="M77" s="108">
        <f t="shared" si="17"/>
        <v>1371</v>
      </c>
      <c r="N77" s="108">
        <f t="shared" si="17"/>
        <v>2002</v>
      </c>
      <c r="O77" s="108">
        <f t="shared" si="17"/>
        <v>1648</v>
      </c>
      <c r="P77" s="108">
        <f t="shared" si="17"/>
        <v>1494</v>
      </c>
      <c r="Q77" s="108">
        <f t="shared" si="17"/>
        <v>1314</v>
      </c>
      <c r="R77" s="108">
        <f t="shared" si="17"/>
        <v>1123</v>
      </c>
      <c r="S77" s="108">
        <f t="shared" si="17"/>
        <v>1648</v>
      </c>
      <c r="T77" s="108">
        <f t="shared" si="17"/>
        <v>1656</v>
      </c>
      <c r="U77" s="108">
        <f t="shared" si="17"/>
        <v>1872</v>
      </c>
      <c r="V77" s="108">
        <f t="shared" si="17"/>
        <v>2000</v>
      </c>
      <c r="W77" s="108">
        <f t="shared" si="17"/>
        <v>1475</v>
      </c>
      <c r="X77" s="108">
        <f t="shared" si="17"/>
        <v>1129</v>
      </c>
      <c r="Y77" s="108">
        <f t="shared" si="17"/>
        <v>1123</v>
      </c>
      <c r="Z77" s="108">
        <f t="shared" si="17"/>
        <v>1814</v>
      </c>
      <c r="AA77" s="108">
        <f t="shared" si="17"/>
        <v>1308</v>
      </c>
      <c r="AB77" s="108">
        <f t="shared" si="17"/>
        <v>1840</v>
      </c>
      <c r="AC77" s="108">
        <f t="shared" si="17"/>
        <v>2015</v>
      </c>
      <c r="AD77" s="108">
        <f t="shared" si="17"/>
        <v>1475</v>
      </c>
      <c r="AE77" s="108">
        <f t="shared" si="17"/>
        <v>1308</v>
      </c>
      <c r="AF77" s="55">
        <f t="shared" si="17"/>
        <v>1302</v>
      </c>
    </row>
    <row r="78" spans="1:32" x14ac:dyDescent="0.25">
      <c r="A78" s="56" t="s">
        <v>491</v>
      </c>
      <c r="B78" s="56">
        <f t="shared" ref="B78:AF78" si="18">B22-B50</f>
        <v>2075</v>
      </c>
      <c r="C78" s="108">
        <f t="shared" si="18"/>
        <v>2062</v>
      </c>
      <c r="D78" s="108">
        <f t="shared" si="18"/>
        <v>1671</v>
      </c>
      <c r="E78" s="108">
        <f t="shared" si="18"/>
        <v>1708</v>
      </c>
      <c r="F78" s="108">
        <f t="shared" si="18"/>
        <v>1544</v>
      </c>
      <c r="G78" s="108">
        <f t="shared" si="18"/>
        <v>2116</v>
      </c>
      <c r="H78" s="108">
        <f t="shared" si="18"/>
        <v>1598</v>
      </c>
      <c r="I78" s="108">
        <f t="shared" si="18"/>
        <v>2119</v>
      </c>
      <c r="J78" s="108">
        <f t="shared" si="18"/>
        <v>2065</v>
      </c>
      <c r="K78" s="108">
        <f t="shared" si="18"/>
        <v>1671</v>
      </c>
      <c r="L78" s="108">
        <f t="shared" si="18"/>
        <v>1708</v>
      </c>
      <c r="M78" s="108">
        <f t="shared" si="18"/>
        <v>1774</v>
      </c>
      <c r="N78" s="108">
        <f t="shared" si="18"/>
        <v>2106</v>
      </c>
      <c r="O78" s="108">
        <f t="shared" si="18"/>
        <v>1598</v>
      </c>
      <c r="P78" s="108">
        <f t="shared" si="18"/>
        <v>2687</v>
      </c>
      <c r="Q78" s="108">
        <f t="shared" si="18"/>
        <v>2257</v>
      </c>
      <c r="R78" s="108">
        <f t="shared" si="18"/>
        <v>1959</v>
      </c>
      <c r="S78" s="108">
        <f t="shared" si="18"/>
        <v>2154</v>
      </c>
      <c r="T78" s="108">
        <f t="shared" si="18"/>
        <v>1995</v>
      </c>
      <c r="U78" s="108">
        <f t="shared" si="18"/>
        <v>1596</v>
      </c>
      <c r="V78" s="108">
        <f t="shared" si="18"/>
        <v>1464</v>
      </c>
      <c r="W78" s="108">
        <f t="shared" si="18"/>
        <v>2638</v>
      </c>
      <c r="X78" s="108">
        <f t="shared" si="18"/>
        <v>2578</v>
      </c>
      <c r="Y78" s="108">
        <f t="shared" si="18"/>
        <v>1698</v>
      </c>
      <c r="Z78" s="108">
        <f t="shared" si="18"/>
        <v>2502</v>
      </c>
      <c r="AA78" s="108">
        <f t="shared" si="18"/>
        <v>2209</v>
      </c>
      <c r="AB78" s="108">
        <f t="shared" si="18"/>
        <v>1928</v>
      </c>
      <c r="AC78" s="108">
        <f t="shared" si="18"/>
        <v>1464</v>
      </c>
      <c r="AD78" s="108">
        <f t="shared" si="18"/>
        <v>2686</v>
      </c>
      <c r="AE78" s="108">
        <f t="shared" si="18"/>
        <v>2549</v>
      </c>
      <c r="AF78" s="55">
        <f t="shared" si="18"/>
        <v>1512</v>
      </c>
    </row>
    <row r="79" spans="1:32" x14ac:dyDescent="0.25">
      <c r="A79" s="56" t="s">
        <v>492</v>
      </c>
      <c r="B79" s="56">
        <f t="shared" ref="B79:AF79" si="19">B23-B51</f>
        <v>336</v>
      </c>
      <c r="C79" s="108">
        <f t="shared" si="19"/>
        <v>708</v>
      </c>
      <c r="D79" s="108">
        <f t="shared" si="19"/>
        <v>336</v>
      </c>
      <c r="E79" s="108">
        <f t="shared" si="19"/>
        <v>878</v>
      </c>
      <c r="F79" s="108">
        <f t="shared" si="19"/>
        <v>522</v>
      </c>
      <c r="G79" s="108">
        <f t="shared" si="19"/>
        <v>380</v>
      </c>
      <c r="H79" s="108">
        <f t="shared" si="19"/>
        <v>522</v>
      </c>
      <c r="I79" s="108">
        <f t="shared" si="19"/>
        <v>336</v>
      </c>
      <c r="J79" s="108">
        <f t="shared" si="19"/>
        <v>522</v>
      </c>
      <c r="K79" s="108">
        <f t="shared" si="19"/>
        <v>566</v>
      </c>
      <c r="L79" s="108">
        <f t="shared" si="19"/>
        <v>932</v>
      </c>
      <c r="M79" s="108">
        <f t="shared" si="19"/>
        <v>522</v>
      </c>
      <c r="N79" s="108">
        <f t="shared" si="19"/>
        <v>230</v>
      </c>
      <c r="O79" s="108">
        <f t="shared" si="19"/>
        <v>566</v>
      </c>
      <c r="P79" s="108">
        <f t="shared" si="19"/>
        <v>380</v>
      </c>
      <c r="Q79" s="108">
        <f t="shared" si="19"/>
        <v>522</v>
      </c>
      <c r="R79" s="108">
        <f t="shared" si="19"/>
        <v>522</v>
      </c>
      <c r="S79" s="108">
        <f t="shared" si="19"/>
        <v>736</v>
      </c>
      <c r="T79" s="108">
        <f t="shared" si="19"/>
        <v>515</v>
      </c>
      <c r="U79" s="108">
        <f t="shared" si="19"/>
        <v>794</v>
      </c>
      <c r="V79" s="108">
        <f t="shared" si="19"/>
        <v>794</v>
      </c>
      <c r="W79" s="108">
        <f t="shared" si="19"/>
        <v>625</v>
      </c>
      <c r="X79" s="108">
        <f t="shared" si="19"/>
        <v>715</v>
      </c>
      <c r="Y79" s="108">
        <f t="shared" si="19"/>
        <v>897</v>
      </c>
      <c r="Z79" s="108">
        <f t="shared" si="19"/>
        <v>804</v>
      </c>
      <c r="AA79" s="108">
        <f t="shared" si="19"/>
        <v>955</v>
      </c>
      <c r="AB79" s="108">
        <f t="shared" si="19"/>
        <v>644</v>
      </c>
      <c r="AC79" s="108">
        <f t="shared" si="19"/>
        <v>750</v>
      </c>
      <c r="AD79" s="108">
        <f t="shared" si="19"/>
        <v>750</v>
      </c>
      <c r="AE79" s="108">
        <f t="shared" si="19"/>
        <v>715</v>
      </c>
      <c r="AF79" s="55">
        <f t="shared" si="19"/>
        <v>907</v>
      </c>
    </row>
    <row r="80" spans="1:32" x14ac:dyDescent="0.25">
      <c r="A80" s="56" t="s">
        <v>493</v>
      </c>
      <c r="B80" s="56">
        <f t="shared" ref="B80:AF80" si="20">B24-B52</f>
        <v>1220</v>
      </c>
      <c r="C80" s="108">
        <f t="shared" si="20"/>
        <v>1530</v>
      </c>
      <c r="D80" s="108">
        <f t="shared" si="20"/>
        <v>834</v>
      </c>
      <c r="E80" s="108">
        <f t="shared" si="20"/>
        <v>1486</v>
      </c>
      <c r="F80" s="108">
        <f t="shared" si="20"/>
        <v>1475</v>
      </c>
      <c r="G80" s="108">
        <f t="shared" si="20"/>
        <v>947</v>
      </c>
      <c r="H80" s="108">
        <f t="shared" si="20"/>
        <v>739</v>
      </c>
      <c r="I80" s="108">
        <f t="shared" si="20"/>
        <v>1153</v>
      </c>
      <c r="J80" s="108">
        <f t="shared" si="20"/>
        <v>1812</v>
      </c>
      <c r="K80" s="108">
        <f t="shared" si="20"/>
        <v>834</v>
      </c>
      <c r="L80" s="108">
        <f t="shared" si="20"/>
        <v>1486</v>
      </c>
      <c r="M80" s="108">
        <f t="shared" si="20"/>
        <v>1462</v>
      </c>
      <c r="N80" s="108">
        <f t="shared" si="20"/>
        <v>1145</v>
      </c>
      <c r="O80" s="108">
        <f t="shared" si="20"/>
        <v>835</v>
      </c>
      <c r="P80" s="108">
        <f t="shared" si="20"/>
        <v>1405</v>
      </c>
      <c r="Q80" s="108">
        <f t="shared" si="20"/>
        <v>1341</v>
      </c>
      <c r="R80" s="108">
        <f t="shared" si="20"/>
        <v>1020</v>
      </c>
      <c r="S80" s="108">
        <f t="shared" si="20"/>
        <v>1972</v>
      </c>
      <c r="T80" s="108">
        <f t="shared" si="20"/>
        <v>1133</v>
      </c>
      <c r="U80" s="108">
        <f t="shared" si="20"/>
        <v>1145</v>
      </c>
      <c r="V80" s="108">
        <f t="shared" si="20"/>
        <v>1133</v>
      </c>
      <c r="W80" s="108">
        <f t="shared" si="20"/>
        <v>1460</v>
      </c>
      <c r="X80" s="108">
        <f t="shared" si="20"/>
        <v>1416</v>
      </c>
      <c r="Y80" s="108">
        <f t="shared" si="20"/>
        <v>855</v>
      </c>
      <c r="Z80" s="108">
        <f t="shared" si="20"/>
        <v>1800</v>
      </c>
      <c r="AA80" s="108">
        <f t="shared" si="20"/>
        <v>947</v>
      </c>
      <c r="AB80" s="108">
        <f t="shared" si="20"/>
        <v>1145</v>
      </c>
      <c r="AC80" s="108">
        <f t="shared" si="20"/>
        <v>1133</v>
      </c>
      <c r="AD80" s="108">
        <f t="shared" si="20"/>
        <v>1281</v>
      </c>
      <c r="AE80" s="108">
        <f t="shared" si="20"/>
        <v>1374</v>
      </c>
      <c r="AF80" s="55">
        <f t="shared" si="20"/>
        <v>813</v>
      </c>
    </row>
    <row r="81" spans="1:32" x14ac:dyDescent="0.25">
      <c r="A81" s="56" t="s">
        <v>494</v>
      </c>
      <c r="B81" s="56">
        <f t="shared" ref="B81:AF81" si="21">B25-B53</f>
        <v>1056</v>
      </c>
      <c r="C81" s="108">
        <f t="shared" si="21"/>
        <v>511</v>
      </c>
      <c r="D81" s="108">
        <f t="shared" si="21"/>
        <v>710</v>
      </c>
      <c r="E81" s="108">
        <f t="shared" si="21"/>
        <v>1158</v>
      </c>
      <c r="F81" s="108">
        <f t="shared" si="21"/>
        <v>396</v>
      </c>
      <c r="G81" s="108">
        <f t="shared" si="21"/>
        <v>179</v>
      </c>
      <c r="H81" s="108">
        <f t="shared" si="21"/>
        <v>179</v>
      </c>
      <c r="I81" s="108">
        <f t="shared" si="21"/>
        <v>897</v>
      </c>
      <c r="J81" s="108">
        <f t="shared" si="21"/>
        <v>697</v>
      </c>
      <c r="K81" s="108">
        <f t="shared" si="21"/>
        <v>710</v>
      </c>
      <c r="L81" s="108">
        <f t="shared" si="21"/>
        <v>1114</v>
      </c>
      <c r="M81" s="108">
        <f t="shared" si="21"/>
        <v>409</v>
      </c>
      <c r="N81" s="108">
        <f t="shared" si="21"/>
        <v>409</v>
      </c>
      <c r="O81" s="108">
        <f t="shared" si="21"/>
        <v>365</v>
      </c>
      <c r="P81" s="108">
        <f t="shared" si="21"/>
        <v>839</v>
      </c>
      <c r="Q81" s="108">
        <f t="shared" si="21"/>
        <v>338</v>
      </c>
      <c r="R81" s="108">
        <f t="shared" si="21"/>
        <v>480</v>
      </c>
      <c r="S81" s="108">
        <f t="shared" si="21"/>
        <v>698</v>
      </c>
      <c r="T81" s="108">
        <f t="shared" si="21"/>
        <v>166</v>
      </c>
      <c r="U81" s="108">
        <f t="shared" si="21"/>
        <v>402</v>
      </c>
      <c r="V81" s="108">
        <f t="shared" si="21"/>
        <v>530</v>
      </c>
      <c r="W81" s="108">
        <f t="shared" si="21"/>
        <v>1008</v>
      </c>
      <c r="X81" s="108">
        <f t="shared" si="21"/>
        <v>503</v>
      </c>
      <c r="Y81" s="108">
        <f t="shared" si="21"/>
        <v>658</v>
      </c>
      <c r="Z81" s="108">
        <f t="shared" si="21"/>
        <v>920</v>
      </c>
      <c r="AA81" s="108">
        <f t="shared" si="21"/>
        <v>344</v>
      </c>
      <c r="AB81" s="108">
        <f t="shared" si="21"/>
        <v>732</v>
      </c>
      <c r="AC81" s="108">
        <f t="shared" si="21"/>
        <v>530</v>
      </c>
      <c r="AD81" s="108">
        <f t="shared" si="21"/>
        <v>1018</v>
      </c>
      <c r="AE81" s="108">
        <f t="shared" si="21"/>
        <v>516</v>
      </c>
      <c r="AF81" s="55">
        <f t="shared" si="21"/>
        <v>658</v>
      </c>
    </row>
    <row r="82" spans="1:32" x14ac:dyDescent="0.25">
      <c r="A82" s="56" t="s">
        <v>495</v>
      </c>
      <c r="B82" s="56">
        <f t="shared" ref="B82:AF82" si="22">B26-B54</f>
        <v>1440</v>
      </c>
      <c r="C82" s="108">
        <f t="shared" si="22"/>
        <v>1485</v>
      </c>
      <c r="D82" s="108">
        <f t="shared" si="22"/>
        <v>1558</v>
      </c>
      <c r="E82" s="108">
        <f t="shared" si="22"/>
        <v>1114</v>
      </c>
      <c r="F82" s="108">
        <f t="shared" si="22"/>
        <v>1239</v>
      </c>
      <c r="G82" s="108">
        <f t="shared" si="22"/>
        <v>1254</v>
      </c>
      <c r="H82" s="108">
        <f t="shared" si="22"/>
        <v>1059</v>
      </c>
      <c r="I82" s="108">
        <f t="shared" si="22"/>
        <v>1210</v>
      </c>
      <c r="J82" s="108">
        <f t="shared" si="22"/>
        <v>1245</v>
      </c>
      <c r="K82" s="108">
        <f t="shared" si="22"/>
        <v>1078</v>
      </c>
      <c r="L82" s="108">
        <f t="shared" si="22"/>
        <v>928</v>
      </c>
      <c r="M82" s="108">
        <f t="shared" si="22"/>
        <v>1302</v>
      </c>
      <c r="N82" s="108">
        <f t="shared" si="22"/>
        <v>1024</v>
      </c>
      <c r="O82" s="108">
        <f t="shared" si="22"/>
        <v>1059</v>
      </c>
      <c r="P82" s="108">
        <f t="shared" si="22"/>
        <v>1047</v>
      </c>
      <c r="Q82" s="108">
        <f t="shared" si="22"/>
        <v>1245</v>
      </c>
      <c r="R82" s="108">
        <f t="shared" si="22"/>
        <v>1059</v>
      </c>
      <c r="S82" s="108">
        <f t="shared" si="22"/>
        <v>1050</v>
      </c>
      <c r="T82" s="108">
        <f t="shared" si="22"/>
        <v>1121</v>
      </c>
      <c r="U82" s="108">
        <f t="shared" si="22"/>
        <v>556</v>
      </c>
      <c r="V82" s="108">
        <f t="shared" si="22"/>
        <v>556</v>
      </c>
      <c r="W82" s="108">
        <f t="shared" si="22"/>
        <v>715</v>
      </c>
      <c r="X82" s="108">
        <f t="shared" si="22"/>
        <v>715</v>
      </c>
      <c r="Y82" s="108">
        <f t="shared" si="22"/>
        <v>390</v>
      </c>
      <c r="Z82" s="108">
        <f t="shared" si="22"/>
        <v>715</v>
      </c>
      <c r="AA82" s="108">
        <f t="shared" si="22"/>
        <v>715</v>
      </c>
      <c r="AB82" s="108">
        <f t="shared" si="22"/>
        <v>556</v>
      </c>
      <c r="AC82" s="108">
        <f t="shared" si="22"/>
        <v>556</v>
      </c>
      <c r="AD82" s="108">
        <f t="shared" si="22"/>
        <v>715</v>
      </c>
      <c r="AE82" s="108">
        <f t="shared" si="22"/>
        <v>757</v>
      </c>
      <c r="AF82" s="55">
        <f t="shared" si="22"/>
        <v>390</v>
      </c>
    </row>
    <row r="83" spans="1:32" x14ac:dyDescent="0.25">
      <c r="A83" s="56" t="s">
        <v>496</v>
      </c>
      <c r="B83" s="56">
        <f t="shared" ref="B83:AF83" si="23">B27-B55</f>
        <v>1518</v>
      </c>
      <c r="C83" s="108">
        <f t="shared" si="23"/>
        <v>1165</v>
      </c>
      <c r="D83" s="108">
        <f t="shared" si="23"/>
        <v>749</v>
      </c>
      <c r="E83" s="108">
        <f t="shared" si="23"/>
        <v>1392</v>
      </c>
      <c r="F83" s="108">
        <f t="shared" si="23"/>
        <v>1209</v>
      </c>
      <c r="G83" s="108">
        <f t="shared" si="23"/>
        <v>1296</v>
      </c>
      <c r="H83" s="108">
        <f t="shared" si="23"/>
        <v>842</v>
      </c>
      <c r="I83" s="108">
        <f t="shared" si="23"/>
        <v>1392</v>
      </c>
      <c r="J83" s="108">
        <f t="shared" si="23"/>
        <v>979</v>
      </c>
      <c r="K83" s="108">
        <f t="shared" si="23"/>
        <v>509</v>
      </c>
      <c r="L83" s="108">
        <f t="shared" si="23"/>
        <v>1392</v>
      </c>
      <c r="M83" s="108">
        <f t="shared" si="23"/>
        <v>1158</v>
      </c>
      <c r="N83" s="108">
        <f t="shared" si="23"/>
        <v>1769</v>
      </c>
      <c r="O83" s="108">
        <f t="shared" si="23"/>
        <v>1219</v>
      </c>
      <c r="P83" s="108">
        <f t="shared" si="23"/>
        <v>1571</v>
      </c>
      <c r="Q83" s="108">
        <f t="shared" si="23"/>
        <v>1638</v>
      </c>
      <c r="R83" s="108">
        <f t="shared" si="23"/>
        <v>915</v>
      </c>
      <c r="S83" s="108">
        <f t="shared" si="23"/>
        <v>1798</v>
      </c>
      <c r="T83" s="108">
        <f t="shared" si="23"/>
        <v>1219</v>
      </c>
      <c r="U83" s="108">
        <f t="shared" si="23"/>
        <v>1412</v>
      </c>
      <c r="V83" s="108">
        <f t="shared" si="23"/>
        <v>862</v>
      </c>
      <c r="W83" s="108">
        <f t="shared" si="23"/>
        <v>1392</v>
      </c>
      <c r="X83" s="108">
        <f t="shared" si="23"/>
        <v>1405</v>
      </c>
      <c r="Y83" s="108">
        <f t="shared" si="23"/>
        <v>571</v>
      </c>
      <c r="Z83" s="108">
        <f t="shared" si="23"/>
        <v>1632</v>
      </c>
      <c r="AA83" s="108">
        <f t="shared" si="23"/>
        <v>1219</v>
      </c>
      <c r="AB83" s="108">
        <f t="shared" si="23"/>
        <v>1412</v>
      </c>
      <c r="AC83" s="108">
        <f t="shared" si="23"/>
        <v>862</v>
      </c>
      <c r="AD83" s="108">
        <f t="shared" si="23"/>
        <v>1392</v>
      </c>
      <c r="AE83" s="108">
        <f t="shared" si="23"/>
        <v>1405</v>
      </c>
      <c r="AF83" s="55">
        <f t="shared" si="23"/>
        <v>571</v>
      </c>
    </row>
    <row r="84" spans="1:32" x14ac:dyDescent="0.25">
      <c r="A84" s="56" t="s">
        <v>497</v>
      </c>
      <c r="B84" s="56">
        <f t="shared" ref="B84:AF84" si="24">B28-B56</f>
        <v>983</v>
      </c>
      <c r="C84" s="108">
        <f t="shared" si="24"/>
        <v>929</v>
      </c>
      <c r="D84" s="108">
        <f t="shared" si="24"/>
        <v>996</v>
      </c>
      <c r="E84" s="108">
        <f t="shared" si="24"/>
        <v>743</v>
      </c>
      <c r="F84" s="108">
        <f t="shared" si="24"/>
        <v>484</v>
      </c>
      <c r="G84" s="108">
        <f t="shared" si="24"/>
        <v>724</v>
      </c>
      <c r="H84" s="108">
        <f t="shared" si="24"/>
        <v>807</v>
      </c>
      <c r="I84" s="108">
        <f t="shared" si="24"/>
        <v>743</v>
      </c>
      <c r="J84" s="108">
        <f t="shared" si="24"/>
        <v>503</v>
      </c>
      <c r="K84" s="108">
        <f t="shared" si="24"/>
        <v>1140</v>
      </c>
      <c r="L84" s="108">
        <f t="shared" si="24"/>
        <v>689</v>
      </c>
      <c r="M84" s="108">
        <f t="shared" si="24"/>
        <v>484</v>
      </c>
      <c r="N84" s="108">
        <f t="shared" si="24"/>
        <v>670</v>
      </c>
      <c r="O84" s="108">
        <f t="shared" si="24"/>
        <v>820</v>
      </c>
      <c r="P84" s="108">
        <f t="shared" si="24"/>
        <v>743</v>
      </c>
      <c r="Q84" s="108">
        <f t="shared" si="24"/>
        <v>503</v>
      </c>
      <c r="R84" s="108">
        <f t="shared" si="24"/>
        <v>1182</v>
      </c>
      <c r="S84" s="108">
        <f t="shared" si="24"/>
        <v>503</v>
      </c>
      <c r="T84" s="108">
        <f t="shared" si="24"/>
        <v>484</v>
      </c>
      <c r="U84" s="108">
        <f t="shared" si="24"/>
        <v>511</v>
      </c>
      <c r="V84" s="108">
        <f t="shared" si="24"/>
        <v>834</v>
      </c>
      <c r="W84" s="108">
        <f t="shared" si="24"/>
        <v>565</v>
      </c>
      <c r="X84" s="108">
        <f t="shared" si="24"/>
        <v>325</v>
      </c>
      <c r="Y84" s="108">
        <f t="shared" si="24"/>
        <v>1182</v>
      </c>
      <c r="Z84" s="108">
        <f t="shared" si="24"/>
        <v>338</v>
      </c>
      <c r="AA84" s="108">
        <f t="shared" si="24"/>
        <v>325</v>
      </c>
      <c r="AB84" s="108">
        <f t="shared" si="24"/>
        <v>511</v>
      </c>
      <c r="AC84" s="108">
        <f t="shared" si="24"/>
        <v>834</v>
      </c>
      <c r="AD84" s="108">
        <f t="shared" si="24"/>
        <v>565</v>
      </c>
      <c r="AE84" s="108">
        <f t="shared" si="24"/>
        <v>338</v>
      </c>
      <c r="AF84" s="55">
        <f t="shared" si="24"/>
        <v>1020</v>
      </c>
    </row>
    <row r="85" spans="1:32" ht="15.75" thickBot="1" x14ac:dyDescent="0.3">
      <c r="A85" s="107" t="s">
        <v>498</v>
      </c>
      <c r="B85" s="56">
        <f t="shared" ref="B85:AF85" si="25">B29-B57</f>
        <v>2696</v>
      </c>
      <c r="C85" s="108">
        <f t="shared" si="25"/>
        <v>2496</v>
      </c>
      <c r="D85" s="108">
        <f t="shared" si="25"/>
        <v>2404</v>
      </c>
      <c r="E85" s="108">
        <f t="shared" si="25"/>
        <v>2592</v>
      </c>
      <c r="F85" s="108">
        <f t="shared" si="25"/>
        <v>2323</v>
      </c>
      <c r="G85" s="108">
        <f t="shared" si="25"/>
        <v>1913</v>
      </c>
      <c r="H85" s="108">
        <f t="shared" si="25"/>
        <v>1840</v>
      </c>
      <c r="I85" s="108">
        <f t="shared" si="25"/>
        <v>2337</v>
      </c>
      <c r="J85" s="108">
        <f t="shared" si="25"/>
        <v>2080</v>
      </c>
      <c r="K85" s="108">
        <f t="shared" si="25"/>
        <v>2032</v>
      </c>
      <c r="L85" s="108">
        <f t="shared" si="25"/>
        <v>2592</v>
      </c>
      <c r="M85" s="108">
        <f t="shared" si="25"/>
        <v>2104</v>
      </c>
      <c r="N85" s="108">
        <f t="shared" si="25"/>
        <v>1508</v>
      </c>
      <c r="O85" s="108">
        <f t="shared" si="25"/>
        <v>1675</v>
      </c>
      <c r="P85" s="108">
        <f t="shared" si="25"/>
        <v>1988</v>
      </c>
      <c r="Q85" s="108">
        <f t="shared" si="25"/>
        <v>1851</v>
      </c>
      <c r="R85" s="108">
        <f t="shared" si="25"/>
        <v>1387</v>
      </c>
      <c r="S85" s="108">
        <f t="shared" si="25"/>
        <v>2324</v>
      </c>
      <c r="T85" s="108">
        <f t="shared" si="25"/>
        <v>2070</v>
      </c>
      <c r="U85" s="108">
        <f t="shared" si="25"/>
        <v>1321</v>
      </c>
      <c r="V85" s="108">
        <f t="shared" si="25"/>
        <v>1289</v>
      </c>
      <c r="W85" s="108">
        <f t="shared" si="25"/>
        <v>1954</v>
      </c>
      <c r="X85" s="108">
        <f t="shared" si="25"/>
        <v>2194</v>
      </c>
      <c r="Y85" s="108">
        <f t="shared" si="25"/>
        <v>1340</v>
      </c>
      <c r="Z85" s="108">
        <f t="shared" si="25"/>
        <v>2352</v>
      </c>
      <c r="AA85" s="108">
        <f t="shared" si="25"/>
        <v>2096</v>
      </c>
      <c r="AB85" s="108">
        <f t="shared" si="25"/>
        <v>1334</v>
      </c>
      <c r="AC85" s="108">
        <f t="shared" si="25"/>
        <v>1289</v>
      </c>
      <c r="AD85" s="108">
        <f t="shared" si="25"/>
        <v>2097</v>
      </c>
      <c r="AE85" s="108">
        <f t="shared" si="25"/>
        <v>2133</v>
      </c>
      <c r="AF85" s="55">
        <f t="shared" si="25"/>
        <v>1470</v>
      </c>
    </row>
    <row r="86" spans="1:32" ht="15.75" thickBot="1" x14ac:dyDescent="0.3">
      <c r="A86" s="82" t="s">
        <v>458</v>
      </c>
      <c r="B86" s="79">
        <f t="shared" ref="B86" si="26">SUM(B62:B85)</f>
        <v>26466</v>
      </c>
      <c r="C86" s="80">
        <f t="shared" ref="C86" si="27">SUM(C62:C85)</f>
        <v>26078</v>
      </c>
      <c r="D86" s="80">
        <f t="shared" ref="D86" si="28">SUM(D62:D85)</f>
        <v>23029</v>
      </c>
      <c r="E86" s="80">
        <f t="shared" ref="E86" si="29">SUM(E62:E85)</f>
        <v>27052</v>
      </c>
      <c r="F86" s="80">
        <f t="shared" ref="F86" si="30">SUM(F62:F85)</f>
        <v>24860</v>
      </c>
      <c r="G86" s="80">
        <f t="shared" ref="G86" si="31">SUM(G62:G85)</f>
        <v>23577</v>
      </c>
      <c r="H86" s="80">
        <f t="shared" ref="H86" si="32">SUM(H62:H85)</f>
        <v>22314</v>
      </c>
      <c r="I86" s="80">
        <f t="shared" ref="I86" si="33">SUM(I62:I85)</f>
        <v>25967</v>
      </c>
      <c r="J86" s="80">
        <f t="shared" ref="J86" si="34">SUM(J62:J85)</f>
        <v>25181</v>
      </c>
      <c r="K86" s="80">
        <f t="shared" ref="K86" si="35">SUM(K62:K85)</f>
        <v>22366</v>
      </c>
      <c r="L86" s="80">
        <f t="shared" ref="L86" si="36">SUM(L62:L85)</f>
        <v>27751</v>
      </c>
      <c r="M86" s="80">
        <f t="shared" ref="M86" si="37">SUM(M62:M85)</f>
        <v>24778</v>
      </c>
      <c r="N86" s="80">
        <f t="shared" ref="N86" si="38">SUM(N62:N85)</f>
        <v>22534</v>
      </c>
      <c r="O86" s="80">
        <f t="shared" ref="O86" si="39">SUM(O62:O85)</f>
        <v>23297</v>
      </c>
      <c r="P86" s="80">
        <f t="shared" ref="P86" si="40">SUM(P62:P85)</f>
        <v>26425</v>
      </c>
      <c r="Q86" s="80">
        <f t="shared" ref="Q86" si="41">SUM(Q62:Q85)</f>
        <v>26241</v>
      </c>
      <c r="R86" s="80">
        <f t="shared" ref="R86" si="42">SUM(R62:R85)</f>
        <v>22937</v>
      </c>
      <c r="S86" s="80">
        <f t="shared" ref="S86" si="43">SUM(S62:S85)</f>
        <v>27620</v>
      </c>
      <c r="T86" s="80">
        <f t="shared" ref="T86" si="44">SUM(T62:T85)</f>
        <v>25226</v>
      </c>
      <c r="U86" s="80">
        <f t="shared" ref="U86" si="45">SUM(U62:U85)</f>
        <v>21610</v>
      </c>
      <c r="V86" s="80">
        <f t="shared" ref="V86" si="46">SUM(V62:V85)</f>
        <v>23565</v>
      </c>
      <c r="W86" s="80">
        <f t="shared" ref="W86" si="47">SUM(W62:W85)</f>
        <v>27064</v>
      </c>
      <c r="X86" s="80">
        <f t="shared" ref="X86" si="48">SUM(X62:X85)</f>
        <v>27414</v>
      </c>
      <c r="Y86" s="80">
        <f t="shared" ref="Y86" si="49">SUM(Y62:Y85)</f>
        <v>22567</v>
      </c>
      <c r="Z86" s="80">
        <f t="shared" ref="Z86" si="50">SUM(Z62:Z85)</f>
        <v>28686</v>
      </c>
      <c r="AA86" s="80">
        <f t="shared" ref="AA86" si="51">SUM(AA62:AA85)</f>
        <v>26224</v>
      </c>
      <c r="AB86" s="80">
        <f t="shared" ref="AB86" si="52">SUM(AB62:AB85)</f>
        <v>22044</v>
      </c>
      <c r="AC86" s="80">
        <f t="shared" ref="AC86" si="53">SUM(AC62:AC85)</f>
        <v>23604</v>
      </c>
      <c r="AD86" s="80">
        <f t="shared" ref="AD86" si="54">SUM(AD62:AD85)</f>
        <v>27127</v>
      </c>
      <c r="AE86" s="79">
        <f t="shared" ref="AE86" si="55">SUM(AE62:AE85)</f>
        <v>27659</v>
      </c>
      <c r="AF86" s="105">
        <f t="shared" ref="AF86" si="56">AF30-AF58</f>
        <v>22538</v>
      </c>
    </row>
  </sheetData>
  <phoneticPr fontId="16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04B24-8C65-4A8E-A8A7-D6A184AA6389}">
  <dimension ref="A1:AF86"/>
  <sheetViews>
    <sheetView workbookViewId="0">
      <selection activeCell="G2" sqref="G2"/>
    </sheetView>
  </sheetViews>
  <sheetFormatPr defaultRowHeight="15" x14ac:dyDescent="0.25"/>
  <cols>
    <col min="1" max="1" width="15.42578125" customWidth="1"/>
    <col min="2" max="4" width="10.5703125" bestFit="1" customWidth="1"/>
    <col min="5" max="6" width="11.5703125" bestFit="1" customWidth="1"/>
    <col min="7" max="7" width="10.5703125" bestFit="1" customWidth="1"/>
    <col min="8" max="9" width="11.5703125" bestFit="1" customWidth="1"/>
    <col min="10" max="12" width="10.5703125" bestFit="1" customWidth="1"/>
    <col min="13" max="13" width="11.5703125" bestFit="1" customWidth="1"/>
    <col min="14" max="19" width="10.5703125" bestFit="1" customWidth="1"/>
    <col min="20" max="20" width="11.7109375" bestFit="1" customWidth="1"/>
    <col min="21" max="31" width="10.5703125" bestFit="1" customWidth="1"/>
  </cols>
  <sheetData>
    <row r="1" spans="1:32" ht="23.25" x14ac:dyDescent="0.35">
      <c r="A1" s="24" t="s">
        <v>517</v>
      </c>
      <c r="T1" s="25">
        <v>45505</v>
      </c>
    </row>
    <row r="3" spans="1:32" ht="15.75" thickBot="1" x14ac:dyDescent="0.3"/>
    <row r="4" spans="1:32" ht="15.75" thickBot="1" x14ac:dyDescent="0.3">
      <c r="A4" s="36" t="s">
        <v>458</v>
      </c>
      <c r="B4" s="36" t="s">
        <v>545</v>
      </c>
      <c r="C4" s="36" t="s">
        <v>546</v>
      </c>
      <c r="D4" s="36" t="s">
        <v>547</v>
      </c>
      <c r="E4" s="36" t="s">
        <v>548</v>
      </c>
      <c r="F4" s="36" t="s">
        <v>549</v>
      </c>
      <c r="G4" s="36" t="s">
        <v>550</v>
      </c>
      <c r="H4" s="36" t="s">
        <v>551</v>
      </c>
      <c r="I4" s="36" t="s">
        <v>552</v>
      </c>
      <c r="J4" s="36" t="s">
        <v>553</v>
      </c>
      <c r="K4" s="36" t="s">
        <v>554</v>
      </c>
      <c r="L4" s="36" t="s">
        <v>555</v>
      </c>
      <c r="M4" s="36" t="s">
        <v>556</v>
      </c>
      <c r="N4" s="36" t="s">
        <v>557</v>
      </c>
      <c r="O4" s="36" t="s">
        <v>558</v>
      </c>
      <c r="P4" s="36" t="s">
        <v>559</v>
      </c>
      <c r="Q4" s="36" t="s">
        <v>560</v>
      </c>
      <c r="R4" s="36" t="s">
        <v>561</v>
      </c>
      <c r="S4" s="36" t="s">
        <v>562</v>
      </c>
      <c r="T4" s="36" t="s">
        <v>563</v>
      </c>
      <c r="U4" s="36" t="s">
        <v>564</v>
      </c>
      <c r="V4" s="36" t="s">
        <v>565</v>
      </c>
      <c r="W4" s="36" t="s">
        <v>566</v>
      </c>
      <c r="X4" s="36" t="s">
        <v>567</v>
      </c>
      <c r="Y4" s="36" t="s">
        <v>568</v>
      </c>
      <c r="Z4" s="36" t="s">
        <v>569</v>
      </c>
      <c r="AA4" s="36" t="s">
        <v>570</v>
      </c>
      <c r="AB4" s="36" t="s">
        <v>571</v>
      </c>
      <c r="AC4" s="36" t="s">
        <v>572</v>
      </c>
      <c r="AD4" s="36" t="s">
        <v>573</v>
      </c>
      <c r="AE4" s="36" t="s">
        <v>574</v>
      </c>
      <c r="AF4" s="36" t="s">
        <v>575</v>
      </c>
    </row>
    <row r="5" spans="1:32" x14ac:dyDescent="0.25">
      <c r="A5" s="75" t="s">
        <v>518</v>
      </c>
      <c r="B5" t="s">
        <v>519</v>
      </c>
      <c r="C5" t="s">
        <v>519</v>
      </c>
      <c r="D5" t="s">
        <v>519</v>
      </c>
      <c r="E5" t="s">
        <v>519</v>
      </c>
      <c r="F5" t="s">
        <v>519</v>
      </c>
      <c r="G5" t="s">
        <v>519</v>
      </c>
      <c r="H5" t="s">
        <v>519</v>
      </c>
      <c r="I5" t="s">
        <v>519</v>
      </c>
      <c r="J5" t="s">
        <v>519</v>
      </c>
      <c r="K5" t="s">
        <v>519</v>
      </c>
      <c r="L5" t="s">
        <v>519</v>
      </c>
      <c r="M5" t="s">
        <v>519</v>
      </c>
      <c r="N5" t="s">
        <v>519</v>
      </c>
      <c r="O5" t="s">
        <v>519</v>
      </c>
      <c r="P5" t="s">
        <v>519</v>
      </c>
      <c r="Q5" t="s">
        <v>519</v>
      </c>
      <c r="R5" t="s">
        <v>519</v>
      </c>
      <c r="S5" t="s">
        <v>519</v>
      </c>
      <c r="T5" t="s">
        <v>519</v>
      </c>
      <c r="U5" t="s">
        <v>519</v>
      </c>
      <c r="V5" t="s">
        <v>519</v>
      </c>
      <c r="W5" t="s">
        <v>519</v>
      </c>
      <c r="X5" t="s">
        <v>519</v>
      </c>
      <c r="Y5" t="s">
        <v>519</v>
      </c>
      <c r="Z5" t="s">
        <v>519</v>
      </c>
      <c r="AA5" t="s">
        <v>519</v>
      </c>
      <c r="AB5" t="s">
        <v>519</v>
      </c>
      <c r="AC5" t="s">
        <v>519</v>
      </c>
      <c r="AD5" t="s">
        <v>519</v>
      </c>
      <c r="AE5" t="s">
        <v>519</v>
      </c>
      <c r="AF5" t="s">
        <v>519</v>
      </c>
    </row>
    <row r="6" spans="1:32" x14ac:dyDescent="0.25">
      <c r="A6" s="134" t="s">
        <v>475</v>
      </c>
      <c r="B6" s="135">
        <v>0</v>
      </c>
      <c r="C6" s="135">
        <v>1644</v>
      </c>
      <c r="D6" s="135">
        <v>2579</v>
      </c>
      <c r="E6" s="135">
        <v>818</v>
      </c>
      <c r="F6" s="135">
        <v>2841</v>
      </c>
      <c r="G6" s="135">
        <v>2056</v>
      </c>
      <c r="H6" s="135">
        <v>1138</v>
      </c>
      <c r="I6" s="135">
        <v>774</v>
      </c>
      <c r="J6" s="135">
        <v>1512</v>
      </c>
      <c r="K6" s="135">
        <v>2021</v>
      </c>
      <c r="L6" s="135">
        <v>818</v>
      </c>
      <c r="M6" s="135">
        <v>2337</v>
      </c>
      <c r="N6" s="135">
        <v>2056</v>
      </c>
      <c r="O6" s="135">
        <v>898</v>
      </c>
      <c r="P6" s="135">
        <v>869</v>
      </c>
      <c r="Q6" s="135">
        <v>1893</v>
      </c>
      <c r="R6" s="135">
        <v>1785</v>
      </c>
      <c r="S6" s="135">
        <v>1461</v>
      </c>
      <c r="T6" s="135">
        <v>2354</v>
      </c>
      <c r="U6" s="135">
        <v>1798</v>
      </c>
      <c r="V6" s="135">
        <v>828</v>
      </c>
      <c r="W6" s="135">
        <v>882</v>
      </c>
      <c r="X6" s="135">
        <v>1852</v>
      </c>
      <c r="Y6" s="135">
        <v>1798</v>
      </c>
      <c r="Z6" s="135">
        <v>1474</v>
      </c>
      <c r="AA6" s="135">
        <v>2133</v>
      </c>
      <c r="AB6" s="135">
        <v>1618</v>
      </c>
      <c r="AC6" s="135">
        <v>828</v>
      </c>
      <c r="AD6" s="135">
        <v>869</v>
      </c>
      <c r="AE6" s="135">
        <v>1716</v>
      </c>
      <c r="AF6" s="136">
        <v>1618</v>
      </c>
    </row>
    <row r="7" spans="1:32" x14ac:dyDescent="0.25">
      <c r="A7" s="131" t="s">
        <v>476</v>
      </c>
      <c r="B7" s="132">
        <v>0</v>
      </c>
      <c r="C7" s="132">
        <v>186</v>
      </c>
      <c r="D7" s="132">
        <v>0</v>
      </c>
      <c r="E7" s="132">
        <v>175</v>
      </c>
      <c r="F7" s="132">
        <v>186</v>
      </c>
      <c r="G7" s="132">
        <v>0</v>
      </c>
      <c r="H7" s="132">
        <v>0</v>
      </c>
      <c r="I7" s="132">
        <v>0</v>
      </c>
      <c r="J7" s="132">
        <v>0</v>
      </c>
      <c r="K7" s="132">
        <v>0</v>
      </c>
      <c r="L7" s="132">
        <v>0</v>
      </c>
      <c r="M7" s="132">
        <v>186</v>
      </c>
      <c r="N7" s="132">
        <v>0</v>
      </c>
      <c r="O7" s="132">
        <v>0</v>
      </c>
      <c r="P7" s="132">
        <v>0</v>
      </c>
      <c r="Q7" s="132">
        <v>0</v>
      </c>
      <c r="R7" s="132">
        <v>0</v>
      </c>
      <c r="S7" s="132">
        <v>0</v>
      </c>
      <c r="T7" s="132">
        <v>0</v>
      </c>
      <c r="U7" s="132">
        <v>0</v>
      </c>
      <c r="V7" s="132">
        <v>0</v>
      </c>
      <c r="W7" s="132">
        <v>0</v>
      </c>
      <c r="X7" s="132">
        <v>0</v>
      </c>
      <c r="Y7" s="132">
        <v>0</v>
      </c>
      <c r="Z7" s="132">
        <v>0</v>
      </c>
      <c r="AA7" s="132">
        <v>0</v>
      </c>
      <c r="AB7" s="132">
        <v>0</v>
      </c>
      <c r="AC7" s="132">
        <v>0</v>
      </c>
      <c r="AD7" s="132">
        <v>0</v>
      </c>
      <c r="AE7" s="132">
        <v>0</v>
      </c>
      <c r="AF7" s="133">
        <v>0</v>
      </c>
    </row>
    <row r="8" spans="1:32" x14ac:dyDescent="0.25">
      <c r="A8" s="134" t="s">
        <v>477</v>
      </c>
      <c r="B8" s="135">
        <v>0</v>
      </c>
      <c r="C8" s="135">
        <v>0</v>
      </c>
      <c r="D8" s="135">
        <v>0</v>
      </c>
      <c r="E8" s="135">
        <v>0</v>
      </c>
      <c r="F8" s="135">
        <v>0</v>
      </c>
      <c r="G8" s="135">
        <v>0</v>
      </c>
      <c r="H8" s="135">
        <v>0</v>
      </c>
      <c r="I8" s="135">
        <v>0</v>
      </c>
      <c r="J8" s="135">
        <v>0</v>
      </c>
      <c r="K8" s="135">
        <v>0</v>
      </c>
      <c r="L8" s="135">
        <v>0</v>
      </c>
      <c r="M8" s="135">
        <v>0</v>
      </c>
      <c r="N8" s="135">
        <v>0</v>
      </c>
      <c r="O8" s="135">
        <v>0</v>
      </c>
      <c r="P8" s="135">
        <v>0</v>
      </c>
      <c r="Q8" s="135">
        <v>0</v>
      </c>
      <c r="R8" s="135">
        <v>0</v>
      </c>
      <c r="S8" s="135">
        <v>0</v>
      </c>
      <c r="T8" s="135">
        <v>0</v>
      </c>
      <c r="U8" s="135">
        <v>0</v>
      </c>
      <c r="V8" s="135">
        <v>0</v>
      </c>
      <c r="W8" s="135">
        <v>0</v>
      </c>
      <c r="X8" s="135">
        <v>0</v>
      </c>
      <c r="Y8" s="135">
        <v>0</v>
      </c>
      <c r="Z8" s="135">
        <v>0</v>
      </c>
      <c r="AA8" s="135">
        <v>0</v>
      </c>
      <c r="AB8" s="135">
        <v>0</v>
      </c>
      <c r="AC8" s="135">
        <v>0</v>
      </c>
      <c r="AD8" s="135">
        <v>0</v>
      </c>
      <c r="AE8" s="135">
        <v>0</v>
      </c>
      <c r="AF8" s="136">
        <v>0</v>
      </c>
    </row>
    <row r="9" spans="1:32" x14ac:dyDescent="0.25">
      <c r="A9" s="131" t="s">
        <v>478</v>
      </c>
      <c r="B9" s="132">
        <v>0</v>
      </c>
      <c r="C9" s="132">
        <v>0</v>
      </c>
      <c r="D9" s="132">
        <v>0</v>
      </c>
      <c r="E9" s="132">
        <v>0</v>
      </c>
      <c r="F9" s="132">
        <v>0</v>
      </c>
      <c r="G9" s="132">
        <v>0</v>
      </c>
      <c r="H9" s="132">
        <v>0</v>
      </c>
      <c r="I9" s="132">
        <v>0</v>
      </c>
      <c r="J9" s="132">
        <v>0</v>
      </c>
      <c r="K9" s="132">
        <v>0</v>
      </c>
      <c r="L9" s="132">
        <v>0</v>
      </c>
      <c r="M9" s="132">
        <v>0</v>
      </c>
      <c r="N9" s="132">
        <v>0</v>
      </c>
      <c r="O9" s="132">
        <v>0</v>
      </c>
      <c r="P9" s="132">
        <v>0</v>
      </c>
      <c r="Q9" s="132">
        <v>0</v>
      </c>
      <c r="R9" s="132">
        <v>0</v>
      </c>
      <c r="S9" s="132">
        <v>0</v>
      </c>
      <c r="T9" s="132">
        <v>0</v>
      </c>
      <c r="U9" s="132">
        <v>0</v>
      </c>
      <c r="V9" s="132">
        <v>0</v>
      </c>
      <c r="W9" s="132">
        <v>0</v>
      </c>
      <c r="X9" s="132">
        <v>0</v>
      </c>
      <c r="Y9" s="132">
        <v>0</v>
      </c>
      <c r="Z9" s="132">
        <v>0</v>
      </c>
      <c r="AA9" s="132">
        <v>0</v>
      </c>
      <c r="AB9" s="132">
        <v>0</v>
      </c>
      <c r="AC9" s="132">
        <v>0</v>
      </c>
      <c r="AD9" s="132">
        <v>0</v>
      </c>
      <c r="AE9" s="132">
        <v>0</v>
      </c>
      <c r="AF9" s="133">
        <v>0</v>
      </c>
    </row>
    <row r="10" spans="1:32" x14ac:dyDescent="0.25">
      <c r="A10" s="134" t="s">
        <v>479</v>
      </c>
      <c r="B10" s="135">
        <v>0</v>
      </c>
      <c r="C10" s="135">
        <v>0</v>
      </c>
      <c r="D10" s="135">
        <v>159</v>
      </c>
      <c r="E10" s="135">
        <v>0</v>
      </c>
      <c r="F10" s="135">
        <v>178</v>
      </c>
      <c r="G10" s="135">
        <v>0</v>
      </c>
      <c r="H10" s="135">
        <v>0</v>
      </c>
      <c r="I10" s="135">
        <v>0</v>
      </c>
      <c r="J10" s="135">
        <v>0</v>
      </c>
      <c r="K10" s="135">
        <v>159</v>
      </c>
      <c r="L10" s="135">
        <v>0</v>
      </c>
      <c r="M10" s="135">
        <v>178</v>
      </c>
      <c r="N10" s="135">
        <v>0</v>
      </c>
      <c r="O10" s="135">
        <v>0</v>
      </c>
      <c r="P10" s="135">
        <v>0</v>
      </c>
      <c r="Q10" s="135">
        <v>0</v>
      </c>
      <c r="R10" s="135">
        <v>159</v>
      </c>
      <c r="S10" s="135">
        <v>0</v>
      </c>
      <c r="T10" s="135">
        <v>178</v>
      </c>
      <c r="U10" s="135">
        <v>0</v>
      </c>
      <c r="V10" s="135">
        <v>0</v>
      </c>
      <c r="W10" s="135">
        <v>0</v>
      </c>
      <c r="X10" s="135">
        <v>0</v>
      </c>
      <c r="Y10" s="135">
        <v>0</v>
      </c>
      <c r="Z10" s="135">
        <v>0</v>
      </c>
      <c r="AA10" s="135">
        <v>0</v>
      </c>
      <c r="AB10" s="135">
        <v>0</v>
      </c>
      <c r="AC10" s="135">
        <v>0</v>
      </c>
      <c r="AD10" s="135">
        <v>0</v>
      </c>
      <c r="AE10" s="135">
        <v>0</v>
      </c>
      <c r="AF10" s="136">
        <v>0</v>
      </c>
    </row>
    <row r="11" spans="1:32" x14ac:dyDescent="0.25">
      <c r="A11" s="131" t="s">
        <v>480</v>
      </c>
      <c r="B11" s="132">
        <v>0</v>
      </c>
      <c r="C11" s="132">
        <v>0</v>
      </c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2">
        <v>0</v>
      </c>
      <c r="J11" s="132">
        <v>0</v>
      </c>
      <c r="K11" s="132">
        <v>0</v>
      </c>
      <c r="L11" s="132">
        <v>0</v>
      </c>
      <c r="M11" s="132">
        <v>0</v>
      </c>
      <c r="N11" s="132">
        <v>0</v>
      </c>
      <c r="O11" s="132">
        <v>0</v>
      </c>
      <c r="P11" s="132">
        <v>0</v>
      </c>
      <c r="Q11" s="132">
        <v>0</v>
      </c>
      <c r="R11" s="132">
        <v>0</v>
      </c>
      <c r="S11" s="132">
        <v>0</v>
      </c>
      <c r="T11" s="132">
        <v>0</v>
      </c>
      <c r="U11" s="132">
        <v>0</v>
      </c>
      <c r="V11" s="132">
        <v>0</v>
      </c>
      <c r="W11" s="132">
        <v>0</v>
      </c>
      <c r="X11" s="132">
        <v>0</v>
      </c>
      <c r="Y11" s="132">
        <v>0</v>
      </c>
      <c r="Z11" s="132">
        <v>0</v>
      </c>
      <c r="AA11" s="132">
        <v>0</v>
      </c>
      <c r="AB11" s="132">
        <v>0</v>
      </c>
      <c r="AC11" s="132">
        <v>0</v>
      </c>
      <c r="AD11" s="132">
        <v>0</v>
      </c>
      <c r="AE11" s="132">
        <v>0</v>
      </c>
      <c r="AF11" s="133">
        <v>0</v>
      </c>
    </row>
    <row r="12" spans="1:32" x14ac:dyDescent="0.25">
      <c r="A12" s="134" t="s">
        <v>481</v>
      </c>
      <c r="B12" s="135">
        <v>2898</v>
      </c>
      <c r="C12" s="135">
        <v>2490</v>
      </c>
      <c r="D12" s="135">
        <v>2419</v>
      </c>
      <c r="E12" s="135">
        <v>3384</v>
      </c>
      <c r="F12" s="135">
        <v>1011</v>
      </c>
      <c r="G12" s="135">
        <v>412</v>
      </c>
      <c r="H12" s="135">
        <v>642</v>
      </c>
      <c r="I12" s="135">
        <v>1276</v>
      </c>
      <c r="J12" s="135">
        <v>868</v>
      </c>
      <c r="K12" s="135">
        <v>175</v>
      </c>
      <c r="L12" s="135">
        <v>2891</v>
      </c>
      <c r="M12" s="135">
        <v>868</v>
      </c>
      <c r="N12" s="135">
        <v>368</v>
      </c>
      <c r="O12" s="135">
        <v>780</v>
      </c>
      <c r="P12" s="135">
        <v>1046</v>
      </c>
      <c r="Q12" s="135">
        <v>1046</v>
      </c>
      <c r="R12" s="135">
        <v>903</v>
      </c>
      <c r="S12" s="135">
        <v>2843</v>
      </c>
      <c r="T12" s="135">
        <v>1046</v>
      </c>
      <c r="U12" s="135">
        <v>728</v>
      </c>
      <c r="V12" s="135">
        <v>776</v>
      </c>
      <c r="W12" s="135">
        <v>1046</v>
      </c>
      <c r="X12" s="135">
        <v>1046</v>
      </c>
      <c r="Y12" s="135">
        <v>1081</v>
      </c>
      <c r="Z12" s="135">
        <v>2843</v>
      </c>
      <c r="AA12" s="135">
        <v>1224</v>
      </c>
      <c r="AB12" s="135">
        <v>728</v>
      </c>
      <c r="AC12" s="135">
        <v>776</v>
      </c>
      <c r="AD12" s="135">
        <v>1046</v>
      </c>
      <c r="AE12" s="135">
        <v>1046</v>
      </c>
      <c r="AF12" s="136">
        <v>899</v>
      </c>
    </row>
    <row r="13" spans="1:32" x14ac:dyDescent="0.25">
      <c r="A13" s="131" t="s">
        <v>482</v>
      </c>
      <c r="B13" s="132">
        <v>4888</v>
      </c>
      <c r="C13" s="132">
        <v>5176</v>
      </c>
      <c r="D13" s="132">
        <v>2932</v>
      </c>
      <c r="E13" s="132">
        <v>3862</v>
      </c>
      <c r="F13" s="132">
        <v>5041</v>
      </c>
      <c r="G13" s="132">
        <v>3704</v>
      </c>
      <c r="H13" s="132">
        <v>3469</v>
      </c>
      <c r="I13" s="132">
        <v>5452</v>
      </c>
      <c r="J13" s="132">
        <v>5462</v>
      </c>
      <c r="K13" s="132">
        <v>3374</v>
      </c>
      <c r="L13" s="132">
        <v>4912</v>
      </c>
      <c r="M13" s="132">
        <v>5216</v>
      </c>
      <c r="N13" s="132">
        <v>4072</v>
      </c>
      <c r="O13" s="132">
        <v>3838</v>
      </c>
      <c r="P13" s="132">
        <v>5865</v>
      </c>
      <c r="Q13" s="132">
        <v>5635</v>
      </c>
      <c r="R13" s="132">
        <v>4021</v>
      </c>
      <c r="S13" s="132">
        <v>5143</v>
      </c>
      <c r="T13" s="132">
        <v>5635</v>
      </c>
      <c r="U13" s="132">
        <v>4254</v>
      </c>
      <c r="V13" s="132">
        <v>3838</v>
      </c>
      <c r="W13" s="132">
        <v>5865</v>
      </c>
      <c r="X13" s="132">
        <v>5635</v>
      </c>
      <c r="Y13" s="132">
        <v>4021</v>
      </c>
      <c r="Z13" s="132">
        <v>5339</v>
      </c>
      <c r="AA13" s="132">
        <v>5635</v>
      </c>
      <c r="AB13" s="132">
        <v>4210</v>
      </c>
      <c r="AC13" s="132">
        <v>3838</v>
      </c>
      <c r="AD13" s="132">
        <v>5821</v>
      </c>
      <c r="AE13" s="132">
        <v>5635</v>
      </c>
      <c r="AF13" s="133">
        <v>4021</v>
      </c>
    </row>
    <row r="14" spans="1:32" x14ac:dyDescent="0.25">
      <c r="A14" s="134" t="s">
        <v>483</v>
      </c>
      <c r="B14" s="135">
        <v>6819</v>
      </c>
      <c r="C14" s="135">
        <v>5934</v>
      </c>
      <c r="D14" s="135">
        <v>6037</v>
      </c>
      <c r="E14" s="135">
        <v>7567</v>
      </c>
      <c r="F14" s="135">
        <v>6801</v>
      </c>
      <c r="G14" s="135">
        <v>6723</v>
      </c>
      <c r="H14" s="135">
        <v>6313</v>
      </c>
      <c r="I14" s="135">
        <v>7688</v>
      </c>
      <c r="J14" s="135">
        <v>6827</v>
      </c>
      <c r="K14" s="135">
        <v>6946</v>
      </c>
      <c r="L14" s="135">
        <v>6807</v>
      </c>
      <c r="M14" s="135">
        <v>6827</v>
      </c>
      <c r="N14" s="135">
        <v>6495</v>
      </c>
      <c r="O14" s="135">
        <v>6375</v>
      </c>
      <c r="P14" s="135">
        <v>6685</v>
      </c>
      <c r="Q14" s="135">
        <v>6529</v>
      </c>
      <c r="R14" s="135">
        <v>6156</v>
      </c>
      <c r="S14" s="135">
        <v>5551</v>
      </c>
      <c r="T14" s="135">
        <v>6343</v>
      </c>
      <c r="U14" s="135">
        <v>6127</v>
      </c>
      <c r="V14" s="135">
        <v>6534</v>
      </c>
      <c r="W14" s="135">
        <v>6610</v>
      </c>
      <c r="X14" s="135">
        <v>6688</v>
      </c>
      <c r="Y14" s="135">
        <v>6156</v>
      </c>
      <c r="Z14" s="135">
        <v>5538</v>
      </c>
      <c r="AA14" s="135">
        <v>6311</v>
      </c>
      <c r="AB14" s="135">
        <v>5548</v>
      </c>
      <c r="AC14" s="135">
        <v>6164</v>
      </c>
      <c r="AD14" s="135">
        <v>6411</v>
      </c>
      <c r="AE14" s="135">
        <v>6162</v>
      </c>
      <c r="AF14" s="136">
        <v>5752</v>
      </c>
    </row>
    <row r="15" spans="1:32" x14ac:dyDescent="0.25">
      <c r="A15" s="131" t="s">
        <v>484</v>
      </c>
      <c r="B15" s="132">
        <v>5687</v>
      </c>
      <c r="C15" s="132">
        <v>6046</v>
      </c>
      <c r="D15" s="132">
        <v>5133</v>
      </c>
      <c r="E15" s="132">
        <v>5350</v>
      </c>
      <c r="F15" s="132">
        <v>6449</v>
      </c>
      <c r="G15" s="132">
        <v>4629</v>
      </c>
      <c r="H15" s="132">
        <v>4752</v>
      </c>
      <c r="I15" s="132">
        <v>5468</v>
      </c>
      <c r="J15" s="132">
        <v>5971</v>
      </c>
      <c r="K15" s="132">
        <v>3986</v>
      </c>
      <c r="L15" s="132">
        <v>5505</v>
      </c>
      <c r="M15" s="132">
        <v>6549</v>
      </c>
      <c r="N15" s="132">
        <v>4443</v>
      </c>
      <c r="O15" s="132">
        <v>5213</v>
      </c>
      <c r="P15" s="132">
        <v>6224</v>
      </c>
      <c r="Q15" s="132">
        <v>6927</v>
      </c>
      <c r="R15" s="132">
        <v>5636</v>
      </c>
      <c r="S15" s="132">
        <v>5877</v>
      </c>
      <c r="T15" s="132">
        <v>7312</v>
      </c>
      <c r="U15" s="132">
        <v>5434</v>
      </c>
      <c r="V15" s="132">
        <v>5557</v>
      </c>
      <c r="W15" s="132">
        <v>6307</v>
      </c>
      <c r="X15" s="132">
        <v>7010</v>
      </c>
      <c r="Y15" s="132">
        <v>5582</v>
      </c>
      <c r="Z15" s="132">
        <v>6136</v>
      </c>
      <c r="AA15" s="132">
        <v>7229</v>
      </c>
      <c r="AB15" s="132">
        <v>5238</v>
      </c>
      <c r="AC15" s="132">
        <v>5515</v>
      </c>
      <c r="AD15" s="132">
        <v>6487</v>
      </c>
      <c r="AE15" s="132">
        <v>6984</v>
      </c>
      <c r="AF15" s="133">
        <v>5354</v>
      </c>
    </row>
    <row r="16" spans="1:32" x14ac:dyDescent="0.25">
      <c r="A16" s="134" t="s">
        <v>485</v>
      </c>
      <c r="B16" s="135">
        <v>5031</v>
      </c>
      <c r="C16" s="135">
        <v>5187</v>
      </c>
      <c r="D16" s="135">
        <v>4577</v>
      </c>
      <c r="E16" s="135">
        <v>5370</v>
      </c>
      <c r="F16" s="135">
        <v>5664</v>
      </c>
      <c r="G16" s="135">
        <v>6209</v>
      </c>
      <c r="H16" s="135">
        <v>5988</v>
      </c>
      <c r="I16" s="135">
        <v>6095</v>
      </c>
      <c r="J16" s="135">
        <v>6065</v>
      </c>
      <c r="K16" s="135">
        <v>5652</v>
      </c>
      <c r="L16" s="135">
        <v>5927</v>
      </c>
      <c r="M16" s="135">
        <v>5674</v>
      </c>
      <c r="N16" s="135">
        <v>5979</v>
      </c>
      <c r="O16" s="135">
        <v>6264</v>
      </c>
      <c r="P16" s="135">
        <v>6070</v>
      </c>
      <c r="Q16" s="135">
        <v>6261</v>
      </c>
      <c r="R16" s="135">
        <v>5222</v>
      </c>
      <c r="S16" s="135">
        <v>6244</v>
      </c>
      <c r="T16" s="135">
        <v>6116</v>
      </c>
      <c r="U16" s="135">
        <v>5979</v>
      </c>
      <c r="V16" s="135">
        <v>5945</v>
      </c>
      <c r="W16" s="135">
        <v>5841</v>
      </c>
      <c r="X16" s="135">
        <v>5987</v>
      </c>
      <c r="Y16" s="135">
        <v>4488</v>
      </c>
      <c r="Z16" s="135">
        <v>5471</v>
      </c>
      <c r="AA16" s="135">
        <v>5745</v>
      </c>
      <c r="AB16" s="135">
        <v>5941</v>
      </c>
      <c r="AC16" s="135">
        <v>5989</v>
      </c>
      <c r="AD16" s="135">
        <v>5698</v>
      </c>
      <c r="AE16" s="135">
        <v>6064</v>
      </c>
      <c r="AF16" s="136">
        <v>4822</v>
      </c>
    </row>
    <row r="17" spans="1:32" x14ac:dyDescent="0.25">
      <c r="A17" s="131" t="s">
        <v>486</v>
      </c>
      <c r="B17" s="132">
        <v>5777</v>
      </c>
      <c r="C17" s="132">
        <v>5288</v>
      </c>
      <c r="D17" s="132">
        <v>3929</v>
      </c>
      <c r="E17" s="132">
        <v>4321</v>
      </c>
      <c r="F17" s="132">
        <v>4371</v>
      </c>
      <c r="G17" s="132">
        <v>4511</v>
      </c>
      <c r="H17" s="132">
        <v>4511</v>
      </c>
      <c r="I17" s="132">
        <v>4529</v>
      </c>
      <c r="J17" s="132">
        <v>4537</v>
      </c>
      <c r="K17" s="132">
        <v>3850</v>
      </c>
      <c r="L17" s="132">
        <v>4759</v>
      </c>
      <c r="M17" s="132">
        <v>4176</v>
      </c>
      <c r="N17" s="132">
        <v>4883</v>
      </c>
      <c r="O17" s="132">
        <v>4167</v>
      </c>
      <c r="P17" s="132">
        <v>4170</v>
      </c>
      <c r="Q17" s="132">
        <v>4183</v>
      </c>
      <c r="R17" s="132">
        <v>3983</v>
      </c>
      <c r="S17" s="132">
        <v>4458</v>
      </c>
      <c r="T17" s="132">
        <v>4008</v>
      </c>
      <c r="U17" s="132">
        <v>4623</v>
      </c>
      <c r="V17" s="132">
        <v>4071</v>
      </c>
      <c r="W17" s="132">
        <v>4157</v>
      </c>
      <c r="X17" s="132">
        <v>4151</v>
      </c>
      <c r="Y17" s="132">
        <v>4345</v>
      </c>
      <c r="Z17" s="132">
        <v>4611</v>
      </c>
      <c r="AA17" s="132">
        <v>4376</v>
      </c>
      <c r="AB17" s="132">
        <v>4104</v>
      </c>
      <c r="AC17" s="132">
        <v>3928</v>
      </c>
      <c r="AD17" s="132">
        <v>4698</v>
      </c>
      <c r="AE17" s="132">
        <v>4526</v>
      </c>
      <c r="AF17" s="133">
        <v>4001</v>
      </c>
    </row>
    <row r="18" spans="1:32" x14ac:dyDescent="0.25">
      <c r="A18" s="134" t="s">
        <v>487</v>
      </c>
      <c r="B18" s="135">
        <v>5982</v>
      </c>
      <c r="C18" s="135">
        <v>6540</v>
      </c>
      <c r="D18" s="135">
        <v>3167</v>
      </c>
      <c r="E18" s="135">
        <v>6711</v>
      </c>
      <c r="F18" s="135">
        <v>4158</v>
      </c>
      <c r="G18" s="135">
        <v>4176</v>
      </c>
      <c r="H18" s="135">
        <v>4977</v>
      </c>
      <c r="I18" s="135">
        <v>4810</v>
      </c>
      <c r="J18" s="135">
        <v>4624</v>
      </c>
      <c r="K18" s="135">
        <v>4483</v>
      </c>
      <c r="L18" s="135">
        <v>6110</v>
      </c>
      <c r="M18" s="135">
        <v>4507</v>
      </c>
      <c r="N18" s="135">
        <v>3750</v>
      </c>
      <c r="O18" s="135">
        <v>4820</v>
      </c>
      <c r="P18" s="135">
        <v>4284</v>
      </c>
      <c r="Q18" s="135">
        <v>4877</v>
      </c>
      <c r="R18" s="135">
        <v>4297</v>
      </c>
      <c r="S18" s="135">
        <v>5544</v>
      </c>
      <c r="T18" s="135">
        <v>4627</v>
      </c>
      <c r="U18" s="135">
        <v>3855</v>
      </c>
      <c r="V18" s="135">
        <v>5063</v>
      </c>
      <c r="W18" s="135">
        <v>4421</v>
      </c>
      <c r="X18" s="135">
        <v>5076</v>
      </c>
      <c r="Y18" s="135">
        <v>4380</v>
      </c>
      <c r="Z18" s="135">
        <v>5872</v>
      </c>
      <c r="AA18" s="135">
        <v>4578</v>
      </c>
      <c r="AB18" s="135">
        <v>4068</v>
      </c>
      <c r="AC18" s="135">
        <v>5034</v>
      </c>
      <c r="AD18" s="135">
        <v>4421</v>
      </c>
      <c r="AE18" s="135">
        <v>5736</v>
      </c>
      <c r="AF18" s="136">
        <v>4198</v>
      </c>
    </row>
    <row r="19" spans="1:32" x14ac:dyDescent="0.25">
      <c r="A19" s="131" t="s">
        <v>488</v>
      </c>
      <c r="B19" s="132">
        <v>6134</v>
      </c>
      <c r="C19" s="132">
        <v>6307</v>
      </c>
      <c r="D19" s="132">
        <v>4671</v>
      </c>
      <c r="E19" s="132">
        <v>6091</v>
      </c>
      <c r="F19" s="132">
        <v>8011</v>
      </c>
      <c r="G19" s="132">
        <v>6408</v>
      </c>
      <c r="H19" s="132">
        <v>5697</v>
      </c>
      <c r="I19" s="132">
        <v>6962</v>
      </c>
      <c r="J19" s="132">
        <v>7358</v>
      </c>
      <c r="K19" s="132">
        <v>4753</v>
      </c>
      <c r="L19" s="132">
        <v>6552</v>
      </c>
      <c r="M19" s="132">
        <v>8106</v>
      </c>
      <c r="N19" s="132">
        <v>5948</v>
      </c>
      <c r="O19" s="132">
        <v>4725</v>
      </c>
      <c r="P19" s="132">
        <v>6199</v>
      </c>
      <c r="Q19" s="132">
        <v>6258</v>
      </c>
      <c r="R19" s="132">
        <v>3909</v>
      </c>
      <c r="S19" s="132">
        <v>5948</v>
      </c>
      <c r="T19" s="132">
        <v>6535</v>
      </c>
      <c r="U19" s="132">
        <v>5064</v>
      </c>
      <c r="V19" s="132">
        <v>5226</v>
      </c>
      <c r="W19" s="132">
        <v>6371</v>
      </c>
      <c r="X19" s="132">
        <v>6694</v>
      </c>
      <c r="Y19" s="132">
        <v>4088</v>
      </c>
      <c r="Z19" s="132">
        <v>5967</v>
      </c>
      <c r="AA19" s="132">
        <v>6675</v>
      </c>
      <c r="AB19" s="132">
        <v>5064</v>
      </c>
      <c r="AC19" s="132">
        <v>4880</v>
      </c>
      <c r="AD19" s="132">
        <v>6371</v>
      </c>
      <c r="AE19" s="132">
        <v>6378</v>
      </c>
      <c r="AF19" s="133">
        <v>3755</v>
      </c>
    </row>
    <row r="20" spans="1:32" x14ac:dyDescent="0.25">
      <c r="A20" s="134" t="s">
        <v>489</v>
      </c>
      <c r="B20" s="135">
        <v>5199</v>
      </c>
      <c r="C20" s="135">
        <v>5363</v>
      </c>
      <c r="D20" s="135">
        <v>2904</v>
      </c>
      <c r="E20" s="135">
        <v>4782</v>
      </c>
      <c r="F20" s="135">
        <v>5346</v>
      </c>
      <c r="G20" s="135">
        <v>4727</v>
      </c>
      <c r="H20" s="135">
        <v>3852</v>
      </c>
      <c r="I20" s="135">
        <v>5709</v>
      </c>
      <c r="J20" s="135">
        <v>5842</v>
      </c>
      <c r="K20" s="135">
        <v>4576</v>
      </c>
      <c r="L20" s="135">
        <v>5523</v>
      </c>
      <c r="M20" s="135">
        <v>5262</v>
      </c>
      <c r="N20" s="135">
        <v>4727</v>
      </c>
      <c r="O20" s="135">
        <v>4881</v>
      </c>
      <c r="P20" s="135">
        <v>5930</v>
      </c>
      <c r="Q20" s="135">
        <v>5741</v>
      </c>
      <c r="R20" s="135">
        <v>5285</v>
      </c>
      <c r="S20" s="135">
        <v>5964</v>
      </c>
      <c r="T20" s="135">
        <v>6005</v>
      </c>
      <c r="U20" s="135">
        <v>4679</v>
      </c>
      <c r="V20" s="135">
        <v>5124</v>
      </c>
      <c r="W20" s="135">
        <v>6300</v>
      </c>
      <c r="X20" s="135">
        <v>5918</v>
      </c>
      <c r="Y20" s="135">
        <v>5438</v>
      </c>
      <c r="Z20" s="135">
        <v>6429</v>
      </c>
      <c r="AA20" s="135">
        <v>5711</v>
      </c>
      <c r="AB20" s="135">
        <v>4925</v>
      </c>
      <c r="AC20" s="135">
        <v>5139</v>
      </c>
      <c r="AD20" s="135">
        <v>6490</v>
      </c>
      <c r="AE20" s="135">
        <v>6228</v>
      </c>
      <c r="AF20" s="136">
        <v>5216</v>
      </c>
    </row>
    <row r="21" spans="1:32" x14ac:dyDescent="0.25">
      <c r="A21" s="131" t="s">
        <v>490</v>
      </c>
      <c r="B21" s="132">
        <v>5648</v>
      </c>
      <c r="C21" s="132">
        <v>5387</v>
      </c>
      <c r="D21" s="132">
        <v>4358</v>
      </c>
      <c r="E21" s="132">
        <v>5848</v>
      </c>
      <c r="F21" s="132">
        <v>5769</v>
      </c>
      <c r="G21" s="132">
        <v>4633</v>
      </c>
      <c r="H21" s="132">
        <v>5018</v>
      </c>
      <c r="I21" s="132">
        <v>6074</v>
      </c>
      <c r="J21" s="132">
        <v>5759</v>
      </c>
      <c r="K21" s="132">
        <v>4324</v>
      </c>
      <c r="L21" s="132">
        <v>6449</v>
      </c>
      <c r="M21" s="132">
        <v>5941</v>
      </c>
      <c r="N21" s="132">
        <v>4646</v>
      </c>
      <c r="O21" s="132">
        <v>4726</v>
      </c>
      <c r="P21" s="132">
        <v>6843</v>
      </c>
      <c r="Q21" s="132">
        <v>6234</v>
      </c>
      <c r="R21" s="132">
        <v>5086</v>
      </c>
      <c r="S21" s="132">
        <v>6292</v>
      </c>
      <c r="T21" s="132">
        <v>6070</v>
      </c>
      <c r="U21" s="132">
        <v>4712</v>
      </c>
      <c r="V21" s="132">
        <v>4548</v>
      </c>
      <c r="W21" s="132">
        <v>7061</v>
      </c>
      <c r="X21" s="132">
        <v>6528</v>
      </c>
      <c r="Y21" s="132">
        <v>4873</v>
      </c>
      <c r="Z21" s="132">
        <v>6490</v>
      </c>
      <c r="AA21" s="132">
        <v>6383</v>
      </c>
      <c r="AB21" s="132">
        <v>4557</v>
      </c>
      <c r="AC21" s="132">
        <v>4349</v>
      </c>
      <c r="AD21" s="132">
        <v>5823</v>
      </c>
      <c r="AE21" s="132">
        <v>6385</v>
      </c>
      <c r="AF21" s="133">
        <v>4222</v>
      </c>
    </row>
    <row r="22" spans="1:32" x14ac:dyDescent="0.25">
      <c r="A22" s="134" t="s">
        <v>491</v>
      </c>
      <c r="B22" s="135">
        <v>5729</v>
      </c>
      <c r="C22" s="135">
        <v>6445</v>
      </c>
      <c r="D22" s="135">
        <v>4687</v>
      </c>
      <c r="E22" s="135">
        <v>5605</v>
      </c>
      <c r="F22" s="135">
        <v>6126</v>
      </c>
      <c r="G22" s="135">
        <v>5045</v>
      </c>
      <c r="H22" s="135">
        <v>4974</v>
      </c>
      <c r="I22" s="135">
        <v>6247</v>
      </c>
      <c r="J22" s="135">
        <v>6448</v>
      </c>
      <c r="K22" s="135">
        <v>5304</v>
      </c>
      <c r="L22" s="135">
        <v>5624</v>
      </c>
      <c r="M22" s="135">
        <v>6158</v>
      </c>
      <c r="N22" s="135">
        <v>4934</v>
      </c>
      <c r="O22" s="135">
        <v>5147</v>
      </c>
      <c r="P22" s="135">
        <v>6122</v>
      </c>
      <c r="Q22" s="135">
        <v>6755</v>
      </c>
      <c r="R22" s="135">
        <v>5064</v>
      </c>
      <c r="S22" s="135">
        <v>5634</v>
      </c>
      <c r="T22" s="135">
        <v>6467</v>
      </c>
      <c r="U22" s="135">
        <v>4865</v>
      </c>
      <c r="V22" s="135">
        <v>5338</v>
      </c>
      <c r="W22" s="135">
        <v>6391</v>
      </c>
      <c r="X22" s="135">
        <v>6824</v>
      </c>
      <c r="Y22" s="135">
        <v>5287</v>
      </c>
      <c r="Z22" s="135">
        <v>5514</v>
      </c>
      <c r="AA22" s="135">
        <v>7074</v>
      </c>
      <c r="AB22" s="135">
        <v>5220</v>
      </c>
      <c r="AC22" s="135">
        <v>5641</v>
      </c>
      <c r="AD22" s="135">
        <v>6582</v>
      </c>
      <c r="AE22" s="135">
        <v>7023</v>
      </c>
      <c r="AF22" s="136">
        <v>4650</v>
      </c>
    </row>
    <row r="23" spans="1:32" x14ac:dyDescent="0.25">
      <c r="A23" s="131" t="s">
        <v>492</v>
      </c>
      <c r="B23" s="132">
        <v>5809</v>
      </c>
      <c r="C23" s="132">
        <v>5328</v>
      </c>
      <c r="D23" s="132">
        <v>4116</v>
      </c>
      <c r="E23" s="132">
        <v>6199</v>
      </c>
      <c r="F23" s="132">
        <v>5604</v>
      </c>
      <c r="G23" s="132">
        <v>6464</v>
      </c>
      <c r="H23" s="132">
        <v>6177</v>
      </c>
      <c r="I23" s="132">
        <v>5161</v>
      </c>
      <c r="J23" s="132">
        <v>5334</v>
      </c>
      <c r="K23" s="132">
        <v>5206</v>
      </c>
      <c r="L23" s="132">
        <v>5635</v>
      </c>
      <c r="M23" s="132">
        <v>5621</v>
      </c>
      <c r="N23" s="132">
        <v>6597</v>
      </c>
      <c r="O23" s="132">
        <v>5694</v>
      </c>
      <c r="P23" s="132">
        <v>5801</v>
      </c>
      <c r="Q23" s="132">
        <v>5434</v>
      </c>
      <c r="R23" s="132">
        <v>4790</v>
      </c>
      <c r="S23" s="132">
        <v>6304</v>
      </c>
      <c r="T23" s="132">
        <v>5019</v>
      </c>
      <c r="U23" s="132">
        <v>6053</v>
      </c>
      <c r="V23" s="132">
        <v>6188</v>
      </c>
      <c r="W23" s="132">
        <v>5734</v>
      </c>
      <c r="X23" s="132">
        <v>5232</v>
      </c>
      <c r="Y23" s="132">
        <v>4612</v>
      </c>
      <c r="Z23" s="132">
        <v>6221</v>
      </c>
      <c r="AA23" s="132">
        <v>5091</v>
      </c>
      <c r="AB23" s="132">
        <v>5873</v>
      </c>
      <c r="AC23" s="132">
        <v>5852</v>
      </c>
      <c r="AD23" s="132">
        <v>5717</v>
      </c>
      <c r="AE23" s="132">
        <v>5350</v>
      </c>
      <c r="AF23" s="133">
        <v>4756</v>
      </c>
    </row>
    <row r="24" spans="1:32" x14ac:dyDescent="0.25">
      <c r="A24" s="134" t="s">
        <v>493</v>
      </c>
      <c r="B24" s="135">
        <v>5853</v>
      </c>
      <c r="C24" s="135">
        <v>5526</v>
      </c>
      <c r="D24" s="135">
        <v>3768</v>
      </c>
      <c r="E24" s="135">
        <v>5285</v>
      </c>
      <c r="F24" s="135">
        <v>5258</v>
      </c>
      <c r="G24" s="135">
        <v>5135</v>
      </c>
      <c r="H24" s="135">
        <v>5862</v>
      </c>
      <c r="I24" s="135">
        <v>6412</v>
      </c>
      <c r="J24" s="135">
        <v>6127</v>
      </c>
      <c r="K24" s="135">
        <v>4869</v>
      </c>
      <c r="L24" s="135">
        <v>6252</v>
      </c>
      <c r="M24" s="135">
        <v>5245</v>
      </c>
      <c r="N24" s="135">
        <v>5365</v>
      </c>
      <c r="O24" s="135">
        <v>5767</v>
      </c>
      <c r="P24" s="135">
        <v>7107</v>
      </c>
      <c r="Q24" s="135">
        <v>6666</v>
      </c>
      <c r="R24" s="135">
        <v>5836</v>
      </c>
      <c r="S24" s="135">
        <v>6968</v>
      </c>
      <c r="T24" s="135">
        <v>6530</v>
      </c>
      <c r="U24" s="135">
        <v>5689</v>
      </c>
      <c r="V24" s="135">
        <v>6014</v>
      </c>
      <c r="W24" s="135">
        <v>7689</v>
      </c>
      <c r="X24" s="135">
        <v>6787</v>
      </c>
      <c r="Y24" s="135">
        <v>6107</v>
      </c>
      <c r="Z24" s="135">
        <v>7270</v>
      </c>
      <c r="AA24" s="135">
        <v>6099</v>
      </c>
      <c r="AB24" s="135">
        <v>5543</v>
      </c>
      <c r="AC24" s="135">
        <v>5996</v>
      </c>
      <c r="AD24" s="135">
        <v>7855</v>
      </c>
      <c r="AE24" s="135">
        <v>6787</v>
      </c>
      <c r="AF24" s="136">
        <v>5491</v>
      </c>
    </row>
    <row r="25" spans="1:32" x14ac:dyDescent="0.25">
      <c r="A25" s="131" t="s">
        <v>494</v>
      </c>
      <c r="B25" s="132">
        <v>6430</v>
      </c>
      <c r="C25" s="132">
        <v>6059</v>
      </c>
      <c r="D25" s="132">
        <v>5364</v>
      </c>
      <c r="E25" s="132">
        <v>6169</v>
      </c>
      <c r="F25" s="132">
        <v>6074</v>
      </c>
      <c r="G25" s="132">
        <v>7301</v>
      </c>
      <c r="H25" s="132">
        <v>6781</v>
      </c>
      <c r="I25" s="132">
        <v>5950</v>
      </c>
      <c r="J25" s="132">
        <v>5555</v>
      </c>
      <c r="K25" s="132">
        <v>3796</v>
      </c>
      <c r="L25" s="132">
        <v>6357</v>
      </c>
      <c r="M25" s="132">
        <v>5944</v>
      </c>
      <c r="N25" s="132">
        <v>6751</v>
      </c>
      <c r="O25" s="132">
        <v>6308</v>
      </c>
      <c r="P25" s="132">
        <v>5677</v>
      </c>
      <c r="Q25" s="132">
        <v>6032</v>
      </c>
      <c r="R25" s="132">
        <v>3048</v>
      </c>
      <c r="S25" s="132">
        <v>5913</v>
      </c>
      <c r="T25" s="132">
        <v>6578</v>
      </c>
      <c r="U25" s="132">
        <v>6107</v>
      </c>
      <c r="V25" s="132">
        <v>6003</v>
      </c>
      <c r="W25" s="132">
        <v>5709</v>
      </c>
      <c r="X25" s="132">
        <v>6011</v>
      </c>
      <c r="Y25" s="132">
        <v>3055</v>
      </c>
      <c r="Z25" s="132">
        <v>6099</v>
      </c>
      <c r="AA25" s="132">
        <v>5839</v>
      </c>
      <c r="AB25" s="132">
        <v>5913</v>
      </c>
      <c r="AC25" s="132">
        <v>5809</v>
      </c>
      <c r="AD25" s="132">
        <v>5230</v>
      </c>
      <c r="AE25" s="132">
        <v>5525</v>
      </c>
      <c r="AF25" s="133">
        <v>3049</v>
      </c>
    </row>
    <row r="26" spans="1:32" x14ac:dyDescent="0.25">
      <c r="A26" s="134" t="s">
        <v>495</v>
      </c>
      <c r="B26" s="135">
        <v>6635</v>
      </c>
      <c r="C26" s="135">
        <v>6703</v>
      </c>
      <c r="D26" s="135">
        <v>6598</v>
      </c>
      <c r="E26" s="135">
        <v>7317</v>
      </c>
      <c r="F26" s="135">
        <v>6952</v>
      </c>
      <c r="G26" s="135">
        <v>4418</v>
      </c>
      <c r="H26" s="135">
        <v>4832</v>
      </c>
      <c r="I26" s="135">
        <v>7227</v>
      </c>
      <c r="J26" s="135">
        <v>7449</v>
      </c>
      <c r="K26" s="135">
        <v>5817</v>
      </c>
      <c r="L26" s="135">
        <v>5974</v>
      </c>
      <c r="M26" s="135">
        <v>6855</v>
      </c>
      <c r="N26" s="135">
        <v>4463</v>
      </c>
      <c r="O26" s="135">
        <v>4556</v>
      </c>
      <c r="P26" s="135">
        <v>7322</v>
      </c>
      <c r="Q26" s="135">
        <v>7260</v>
      </c>
      <c r="R26" s="135">
        <v>6082</v>
      </c>
      <c r="S26" s="135">
        <v>6264</v>
      </c>
      <c r="T26" s="135">
        <v>7707</v>
      </c>
      <c r="U26" s="135">
        <v>4370</v>
      </c>
      <c r="V26" s="135">
        <v>4357</v>
      </c>
      <c r="W26" s="135">
        <v>7110</v>
      </c>
      <c r="X26" s="135">
        <v>7031</v>
      </c>
      <c r="Y26" s="135">
        <v>6074</v>
      </c>
      <c r="Z26" s="135">
        <v>6271</v>
      </c>
      <c r="AA26" s="135">
        <v>7297</v>
      </c>
      <c r="AB26" s="135">
        <v>4124</v>
      </c>
      <c r="AC26" s="135">
        <v>4301</v>
      </c>
      <c r="AD26" s="135">
        <v>7290</v>
      </c>
      <c r="AE26" s="135">
        <v>7216</v>
      </c>
      <c r="AF26" s="136">
        <v>4635</v>
      </c>
    </row>
    <row r="27" spans="1:32" x14ac:dyDescent="0.25">
      <c r="A27" s="131" t="s">
        <v>496</v>
      </c>
      <c r="B27" s="132">
        <v>5119</v>
      </c>
      <c r="C27" s="132">
        <v>5812</v>
      </c>
      <c r="D27" s="132">
        <v>5917</v>
      </c>
      <c r="E27" s="132">
        <v>6428</v>
      </c>
      <c r="F27" s="132">
        <v>6843</v>
      </c>
      <c r="G27" s="132">
        <v>4367</v>
      </c>
      <c r="H27" s="132">
        <v>4862</v>
      </c>
      <c r="I27" s="132">
        <v>5827</v>
      </c>
      <c r="J27" s="132">
        <v>6079</v>
      </c>
      <c r="K27" s="132">
        <v>4748</v>
      </c>
      <c r="L27" s="132">
        <v>6543</v>
      </c>
      <c r="M27" s="132">
        <v>7118</v>
      </c>
      <c r="N27" s="132">
        <v>4117</v>
      </c>
      <c r="O27" s="132">
        <v>5010</v>
      </c>
      <c r="P27" s="132">
        <v>6720</v>
      </c>
      <c r="Q27" s="132">
        <v>6397</v>
      </c>
      <c r="R27" s="132">
        <v>4280</v>
      </c>
      <c r="S27" s="132">
        <v>7091</v>
      </c>
      <c r="T27" s="132">
        <v>6345</v>
      </c>
      <c r="U27" s="132">
        <v>4064</v>
      </c>
      <c r="V27" s="132">
        <v>4712</v>
      </c>
      <c r="W27" s="132">
        <v>6584</v>
      </c>
      <c r="X27" s="132">
        <v>6316</v>
      </c>
      <c r="Y27" s="132">
        <v>3936</v>
      </c>
      <c r="Z27" s="132">
        <v>6790</v>
      </c>
      <c r="AA27" s="132">
        <v>6237</v>
      </c>
      <c r="AB27" s="132">
        <v>3789</v>
      </c>
      <c r="AC27" s="132">
        <v>4080</v>
      </c>
      <c r="AD27" s="132">
        <v>6377</v>
      </c>
      <c r="AE27" s="132">
        <v>6311</v>
      </c>
      <c r="AF27" s="133">
        <v>2982</v>
      </c>
    </row>
    <row r="28" spans="1:32" x14ac:dyDescent="0.25">
      <c r="A28" s="134" t="s">
        <v>497</v>
      </c>
      <c r="B28" s="135">
        <v>7985</v>
      </c>
      <c r="C28" s="135">
        <v>6968</v>
      </c>
      <c r="D28" s="135">
        <v>6142</v>
      </c>
      <c r="E28" s="135">
        <v>7503</v>
      </c>
      <c r="F28" s="135">
        <v>7228</v>
      </c>
      <c r="G28" s="135">
        <v>4991</v>
      </c>
      <c r="H28" s="135">
        <v>4866</v>
      </c>
      <c r="I28" s="135">
        <v>7016</v>
      </c>
      <c r="J28" s="135">
        <v>6185</v>
      </c>
      <c r="K28" s="135">
        <v>4233</v>
      </c>
      <c r="L28" s="135">
        <v>7157</v>
      </c>
      <c r="M28" s="135">
        <v>7053</v>
      </c>
      <c r="N28" s="135">
        <v>4569</v>
      </c>
      <c r="O28" s="135">
        <v>4568</v>
      </c>
      <c r="P28" s="135">
        <v>7320</v>
      </c>
      <c r="Q28" s="135">
        <v>7174</v>
      </c>
      <c r="R28" s="135">
        <v>4960</v>
      </c>
      <c r="S28" s="135">
        <v>7935</v>
      </c>
      <c r="T28" s="135">
        <v>6843</v>
      </c>
      <c r="U28" s="135">
        <v>4664</v>
      </c>
      <c r="V28" s="135">
        <v>4708</v>
      </c>
      <c r="W28" s="135">
        <v>7442</v>
      </c>
      <c r="X28" s="135">
        <v>6880</v>
      </c>
      <c r="Y28" s="135">
        <v>4856</v>
      </c>
      <c r="Z28" s="135">
        <v>8070</v>
      </c>
      <c r="AA28" s="135">
        <v>7103</v>
      </c>
      <c r="AB28" s="135">
        <v>4517</v>
      </c>
      <c r="AC28" s="135">
        <v>4558</v>
      </c>
      <c r="AD28" s="135">
        <v>7615</v>
      </c>
      <c r="AE28" s="135">
        <v>7020</v>
      </c>
      <c r="AF28" s="136">
        <v>3839</v>
      </c>
    </row>
    <row r="29" spans="1:32" ht="15.75" thickBot="1" x14ac:dyDescent="0.3">
      <c r="A29" s="131" t="s">
        <v>498</v>
      </c>
      <c r="B29" s="132">
        <v>8308</v>
      </c>
      <c r="C29" s="132">
        <v>7173</v>
      </c>
      <c r="D29" s="132">
        <v>4679</v>
      </c>
      <c r="E29" s="132">
        <v>6693</v>
      </c>
      <c r="F29" s="132">
        <v>4935</v>
      </c>
      <c r="G29" s="132">
        <v>4014</v>
      </c>
      <c r="H29" s="132">
        <v>3636</v>
      </c>
      <c r="I29" s="132">
        <v>6239</v>
      </c>
      <c r="J29" s="132">
        <v>5614</v>
      </c>
      <c r="K29" s="132">
        <v>3666</v>
      </c>
      <c r="L29" s="132">
        <v>6940</v>
      </c>
      <c r="M29" s="132">
        <v>4793</v>
      </c>
      <c r="N29" s="132">
        <v>4514</v>
      </c>
      <c r="O29" s="132">
        <v>3714</v>
      </c>
      <c r="P29" s="132">
        <v>4665</v>
      </c>
      <c r="Q29" s="132">
        <v>4647</v>
      </c>
      <c r="R29" s="132">
        <v>3322</v>
      </c>
      <c r="S29" s="132">
        <v>5775</v>
      </c>
      <c r="T29" s="132">
        <v>4670</v>
      </c>
      <c r="U29" s="132">
        <v>4259</v>
      </c>
      <c r="V29" s="132">
        <v>3473</v>
      </c>
      <c r="W29" s="132">
        <v>4592</v>
      </c>
      <c r="X29" s="132">
        <v>4788</v>
      </c>
      <c r="Y29" s="132">
        <v>3279</v>
      </c>
      <c r="Z29" s="132">
        <v>5824</v>
      </c>
      <c r="AA29" s="132">
        <v>4448</v>
      </c>
      <c r="AB29" s="132">
        <v>4117</v>
      </c>
      <c r="AC29" s="132">
        <v>3275</v>
      </c>
      <c r="AD29" s="132">
        <v>4562</v>
      </c>
      <c r="AE29" s="132">
        <v>5612</v>
      </c>
      <c r="AF29" s="133">
        <v>2346</v>
      </c>
    </row>
    <row r="30" spans="1:32" ht="15.75" thickBot="1" x14ac:dyDescent="0.3">
      <c r="A30" s="82" t="s">
        <v>458</v>
      </c>
      <c r="B30" s="79">
        <f>SUM(B6:B29)</f>
        <v>105931</v>
      </c>
      <c r="C30" s="80">
        <f t="shared" ref="C30:AF30" si="0">SUM(C6:C29)</f>
        <v>105562</v>
      </c>
      <c r="D30" s="80">
        <f t="shared" si="0"/>
        <v>84136</v>
      </c>
      <c r="E30" s="80">
        <f t="shared" si="0"/>
        <v>105478</v>
      </c>
      <c r="F30" s="80">
        <f t="shared" si="0"/>
        <v>104846</v>
      </c>
      <c r="G30" s="80">
        <f t="shared" si="0"/>
        <v>89923</v>
      </c>
      <c r="H30" s="80">
        <f t="shared" si="0"/>
        <v>88347</v>
      </c>
      <c r="I30" s="80">
        <f t="shared" si="0"/>
        <v>104916</v>
      </c>
      <c r="J30" s="80">
        <f t="shared" si="0"/>
        <v>103616</v>
      </c>
      <c r="K30" s="80">
        <f t="shared" si="0"/>
        <v>81938</v>
      </c>
      <c r="L30" s="80">
        <f t="shared" si="0"/>
        <v>106735</v>
      </c>
      <c r="M30" s="80">
        <f t="shared" si="0"/>
        <v>104614</v>
      </c>
      <c r="N30" s="80">
        <f t="shared" si="0"/>
        <v>88677</v>
      </c>
      <c r="O30" s="80">
        <f t="shared" si="0"/>
        <v>87451</v>
      </c>
      <c r="P30" s="80">
        <f t="shared" si="0"/>
        <v>104919</v>
      </c>
      <c r="Q30" s="80">
        <f t="shared" si="0"/>
        <v>105949</v>
      </c>
      <c r="R30" s="80">
        <f t="shared" si="0"/>
        <v>83824</v>
      </c>
      <c r="S30" s="80">
        <f t="shared" si="0"/>
        <v>107209</v>
      </c>
      <c r="T30" s="80">
        <f t="shared" si="0"/>
        <v>106388</v>
      </c>
      <c r="U30" s="80">
        <f t="shared" si="0"/>
        <v>87324</v>
      </c>
      <c r="V30" s="80">
        <f t="shared" si="0"/>
        <v>88303</v>
      </c>
      <c r="W30" s="80">
        <f t="shared" si="0"/>
        <v>106112</v>
      </c>
      <c r="X30" s="80">
        <f t="shared" si="0"/>
        <v>106454</v>
      </c>
      <c r="Y30" s="80">
        <f t="shared" si="0"/>
        <v>83456</v>
      </c>
      <c r="Z30" s="80">
        <f t="shared" si="0"/>
        <v>108229</v>
      </c>
      <c r="AA30" s="80">
        <f t="shared" si="0"/>
        <v>105188</v>
      </c>
      <c r="AB30" s="80">
        <f t="shared" si="0"/>
        <v>85097</v>
      </c>
      <c r="AC30" s="80">
        <f t="shared" si="0"/>
        <v>85952</v>
      </c>
      <c r="AD30" s="80">
        <f t="shared" si="0"/>
        <v>105363</v>
      </c>
      <c r="AE30" s="81">
        <f t="shared" si="0"/>
        <v>107704</v>
      </c>
      <c r="AF30" s="81">
        <f t="shared" si="0"/>
        <v>75606</v>
      </c>
    </row>
    <row r="31" spans="1:32" ht="15.75" thickBot="1" x14ac:dyDescent="0.3"/>
    <row r="32" spans="1:32" x14ac:dyDescent="0.25">
      <c r="A32" s="137" t="s">
        <v>515</v>
      </c>
      <c r="B32" s="137" t="s">
        <v>545</v>
      </c>
      <c r="C32" s="137" t="s">
        <v>546</v>
      </c>
      <c r="D32" s="137" t="s">
        <v>547</v>
      </c>
      <c r="E32" s="137" t="s">
        <v>548</v>
      </c>
      <c r="F32" s="137" t="s">
        <v>549</v>
      </c>
      <c r="G32" s="137" t="s">
        <v>550</v>
      </c>
      <c r="H32" s="137" t="s">
        <v>551</v>
      </c>
      <c r="I32" s="137" t="s">
        <v>552</v>
      </c>
      <c r="J32" s="137" t="s">
        <v>553</v>
      </c>
      <c r="K32" s="137" t="s">
        <v>554</v>
      </c>
      <c r="L32" s="137" t="s">
        <v>555</v>
      </c>
      <c r="M32" s="137" t="s">
        <v>556</v>
      </c>
      <c r="N32" s="137" t="s">
        <v>557</v>
      </c>
      <c r="O32" s="137" t="s">
        <v>558</v>
      </c>
      <c r="P32" s="137" t="s">
        <v>559</v>
      </c>
      <c r="Q32" s="137" t="s">
        <v>560</v>
      </c>
      <c r="R32" s="137" t="s">
        <v>561</v>
      </c>
      <c r="S32" s="137" t="s">
        <v>562</v>
      </c>
      <c r="T32" s="137" t="s">
        <v>563</v>
      </c>
      <c r="U32" s="137" t="s">
        <v>564</v>
      </c>
      <c r="V32" s="137" t="s">
        <v>565</v>
      </c>
      <c r="W32" s="137" t="s">
        <v>566</v>
      </c>
      <c r="X32" s="137" t="s">
        <v>567</v>
      </c>
      <c r="Y32" s="137" t="s">
        <v>568</v>
      </c>
      <c r="Z32" s="137" t="s">
        <v>569</v>
      </c>
      <c r="AA32" s="137" t="s">
        <v>570</v>
      </c>
      <c r="AB32" s="137" t="s">
        <v>571</v>
      </c>
      <c r="AC32" s="137" t="s">
        <v>572</v>
      </c>
      <c r="AD32" s="137" t="s">
        <v>573</v>
      </c>
      <c r="AE32" s="137" t="s">
        <v>574</v>
      </c>
      <c r="AF32" s="137" t="s">
        <v>575</v>
      </c>
    </row>
    <row r="33" spans="1:32" ht="15.75" thickBot="1" x14ac:dyDescent="0.3">
      <c r="A33" s="62" t="s">
        <v>518</v>
      </c>
      <c r="B33" s="62" t="s">
        <v>519</v>
      </c>
      <c r="C33" s="62" t="s">
        <v>519</v>
      </c>
      <c r="D33" s="62" t="s">
        <v>519</v>
      </c>
      <c r="E33" s="62" t="s">
        <v>519</v>
      </c>
      <c r="F33" s="62" t="s">
        <v>519</v>
      </c>
      <c r="G33" s="62" t="s">
        <v>519</v>
      </c>
      <c r="H33" s="62" t="s">
        <v>519</v>
      </c>
      <c r="I33" s="62" t="s">
        <v>519</v>
      </c>
      <c r="J33" s="62" t="s">
        <v>519</v>
      </c>
      <c r="K33" s="62" t="s">
        <v>519</v>
      </c>
      <c r="L33" s="62" t="s">
        <v>519</v>
      </c>
      <c r="M33" s="62" t="s">
        <v>519</v>
      </c>
      <c r="N33" s="62" t="s">
        <v>519</v>
      </c>
      <c r="O33" s="62" t="s">
        <v>519</v>
      </c>
      <c r="P33" s="62" t="s">
        <v>519</v>
      </c>
      <c r="Q33" s="62" t="s">
        <v>519</v>
      </c>
      <c r="R33" s="62" t="s">
        <v>519</v>
      </c>
      <c r="S33" s="62" t="s">
        <v>519</v>
      </c>
      <c r="T33" s="62" t="s">
        <v>519</v>
      </c>
      <c r="U33" s="62" t="s">
        <v>519</v>
      </c>
      <c r="V33" s="62" t="s">
        <v>519</v>
      </c>
      <c r="W33" s="62" t="s">
        <v>519</v>
      </c>
      <c r="X33" s="62" t="s">
        <v>519</v>
      </c>
      <c r="Y33" s="62" t="s">
        <v>519</v>
      </c>
      <c r="Z33" s="62" t="s">
        <v>519</v>
      </c>
      <c r="AA33" s="62" t="s">
        <v>519</v>
      </c>
      <c r="AB33" s="62" t="s">
        <v>519</v>
      </c>
      <c r="AC33" s="62" t="s">
        <v>519</v>
      </c>
      <c r="AD33" s="62" t="s">
        <v>519</v>
      </c>
      <c r="AE33" s="62" t="s">
        <v>519</v>
      </c>
      <c r="AF33" s="62" t="s">
        <v>519</v>
      </c>
    </row>
    <row r="34" spans="1:32" x14ac:dyDescent="0.25">
      <c r="A34" s="168" t="s">
        <v>475</v>
      </c>
      <c r="B34" s="169">
        <v>0</v>
      </c>
      <c r="C34" s="169">
        <v>1238</v>
      </c>
      <c r="D34" s="169">
        <v>1602</v>
      </c>
      <c r="E34" s="169">
        <v>182</v>
      </c>
      <c r="F34" s="169">
        <v>2063</v>
      </c>
      <c r="G34" s="169">
        <v>1102</v>
      </c>
      <c r="H34" s="169">
        <v>546</v>
      </c>
      <c r="I34" s="169">
        <v>182</v>
      </c>
      <c r="J34" s="169">
        <v>920</v>
      </c>
      <c r="K34" s="169">
        <v>1284</v>
      </c>
      <c r="L34" s="169">
        <v>182</v>
      </c>
      <c r="M34" s="169">
        <v>1745</v>
      </c>
      <c r="N34" s="169">
        <v>1102</v>
      </c>
      <c r="O34" s="169">
        <v>546</v>
      </c>
      <c r="P34" s="169">
        <v>463</v>
      </c>
      <c r="Q34" s="169">
        <v>1247</v>
      </c>
      <c r="R34" s="169">
        <v>1247</v>
      </c>
      <c r="S34" s="169">
        <v>1055</v>
      </c>
      <c r="T34" s="169">
        <v>1708</v>
      </c>
      <c r="U34" s="169">
        <v>1247</v>
      </c>
      <c r="V34" s="169">
        <v>463</v>
      </c>
      <c r="W34" s="169">
        <v>463</v>
      </c>
      <c r="X34" s="169">
        <v>1247</v>
      </c>
      <c r="Y34" s="169">
        <v>1247</v>
      </c>
      <c r="Z34" s="169">
        <v>1055</v>
      </c>
      <c r="AA34" s="169">
        <v>1528</v>
      </c>
      <c r="AB34" s="169">
        <v>1067</v>
      </c>
      <c r="AC34" s="169">
        <v>463</v>
      </c>
      <c r="AD34" s="169">
        <v>463</v>
      </c>
      <c r="AE34" s="169">
        <v>1067</v>
      </c>
      <c r="AF34" s="169">
        <v>1067</v>
      </c>
    </row>
    <row r="35" spans="1:32" x14ac:dyDescent="0.25">
      <c r="A35" s="168" t="s">
        <v>476</v>
      </c>
      <c r="B35" s="169">
        <v>0</v>
      </c>
      <c r="C35" s="169">
        <v>0</v>
      </c>
      <c r="D35" s="169">
        <v>0</v>
      </c>
      <c r="E35" s="169">
        <v>175</v>
      </c>
      <c r="F35" s="169">
        <v>0</v>
      </c>
      <c r="G35" s="169">
        <v>0</v>
      </c>
      <c r="H35" s="169">
        <v>0</v>
      </c>
      <c r="I35" s="169">
        <v>0</v>
      </c>
      <c r="J35" s="169">
        <v>0</v>
      </c>
      <c r="K35" s="169">
        <v>0</v>
      </c>
      <c r="L35" s="169">
        <v>0</v>
      </c>
      <c r="M35" s="169">
        <v>0</v>
      </c>
      <c r="N35" s="169">
        <v>0</v>
      </c>
      <c r="O35" s="169">
        <v>0</v>
      </c>
      <c r="P35" s="169">
        <v>0</v>
      </c>
      <c r="Q35" s="169">
        <v>0</v>
      </c>
      <c r="R35" s="169">
        <v>0</v>
      </c>
      <c r="S35" s="169">
        <v>0</v>
      </c>
      <c r="T35" s="169">
        <v>0</v>
      </c>
      <c r="U35" s="169">
        <v>0</v>
      </c>
      <c r="V35" s="169">
        <v>0</v>
      </c>
      <c r="W35" s="169">
        <v>0</v>
      </c>
      <c r="X35" s="169">
        <v>0</v>
      </c>
      <c r="Y35" s="169">
        <v>0</v>
      </c>
      <c r="Z35" s="169">
        <v>0</v>
      </c>
      <c r="AA35" s="169">
        <v>0</v>
      </c>
      <c r="AB35" s="169">
        <v>0</v>
      </c>
      <c r="AC35" s="169">
        <v>0</v>
      </c>
      <c r="AD35" s="169">
        <v>0</v>
      </c>
      <c r="AE35" s="169">
        <v>0</v>
      </c>
      <c r="AF35" s="169">
        <v>0</v>
      </c>
    </row>
    <row r="36" spans="1:32" x14ac:dyDescent="0.25">
      <c r="A36" s="168" t="s">
        <v>477</v>
      </c>
      <c r="B36" s="169">
        <v>0</v>
      </c>
      <c r="C36" s="169">
        <v>0</v>
      </c>
      <c r="D36" s="169">
        <v>0</v>
      </c>
      <c r="E36" s="169">
        <v>0</v>
      </c>
      <c r="F36" s="169">
        <v>0</v>
      </c>
      <c r="G36" s="169">
        <v>0</v>
      </c>
      <c r="H36" s="169">
        <v>0</v>
      </c>
      <c r="I36" s="169">
        <v>0</v>
      </c>
      <c r="J36" s="169">
        <v>0</v>
      </c>
      <c r="K36" s="169">
        <v>0</v>
      </c>
      <c r="L36" s="169">
        <v>0</v>
      </c>
      <c r="M36" s="169">
        <v>0</v>
      </c>
      <c r="N36" s="169">
        <v>0</v>
      </c>
      <c r="O36" s="169">
        <v>0</v>
      </c>
      <c r="P36" s="169">
        <v>0</v>
      </c>
      <c r="Q36" s="169">
        <v>0</v>
      </c>
      <c r="R36" s="169">
        <v>0</v>
      </c>
      <c r="S36" s="169">
        <v>0</v>
      </c>
      <c r="T36" s="169">
        <v>0</v>
      </c>
      <c r="U36" s="169">
        <v>0</v>
      </c>
      <c r="V36" s="169">
        <v>0</v>
      </c>
      <c r="W36" s="169">
        <v>0</v>
      </c>
      <c r="X36" s="169">
        <v>0</v>
      </c>
      <c r="Y36" s="169">
        <v>0</v>
      </c>
      <c r="Z36" s="169">
        <v>0</v>
      </c>
      <c r="AA36" s="169">
        <v>0</v>
      </c>
      <c r="AB36" s="169">
        <v>0</v>
      </c>
      <c r="AC36" s="169">
        <v>0</v>
      </c>
      <c r="AD36" s="169">
        <v>0</v>
      </c>
      <c r="AE36" s="169">
        <v>0</v>
      </c>
      <c r="AF36" s="169">
        <v>0</v>
      </c>
    </row>
    <row r="37" spans="1:32" x14ac:dyDescent="0.25">
      <c r="A37" s="168" t="s">
        <v>478</v>
      </c>
      <c r="B37" s="169">
        <v>0</v>
      </c>
      <c r="C37" s="169">
        <v>0</v>
      </c>
      <c r="D37" s="169">
        <v>0</v>
      </c>
      <c r="E37" s="169">
        <v>0</v>
      </c>
      <c r="F37" s="169">
        <v>0</v>
      </c>
      <c r="G37" s="169">
        <v>0</v>
      </c>
      <c r="H37" s="169">
        <v>0</v>
      </c>
      <c r="I37" s="169">
        <v>0</v>
      </c>
      <c r="J37" s="169">
        <v>0</v>
      </c>
      <c r="K37" s="169">
        <v>0</v>
      </c>
      <c r="L37" s="169">
        <v>0</v>
      </c>
      <c r="M37" s="169">
        <v>0</v>
      </c>
      <c r="N37" s="169">
        <v>0</v>
      </c>
      <c r="O37" s="169">
        <v>0</v>
      </c>
      <c r="P37" s="169">
        <v>0</v>
      </c>
      <c r="Q37" s="169">
        <v>0</v>
      </c>
      <c r="R37" s="169">
        <v>0</v>
      </c>
      <c r="S37" s="169">
        <v>0</v>
      </c>
      <c r="T37" s="169">
        <v>0</v>
      </c>
      <c r="U37" s="169">
        <v>0</v>
      </c>
      <c r="V37" s="169">
        <v>0</v>
      </c>
      <c r="W37" s="169">
        <v>0</v>
      </c>
      <c r="X37" s="169">
        <v>0</v>
      </c>
      <c r="Y37" s="169">
        <v>0</v>
      </c>
      <c r="Z37" s="169">
        <v>0</v>
      </c>
      <c r="AA37" s="169">
        <v>0</v>
      </c>
      <c r="AB37" s="169">
        <v>0</v>
      </c>
      <c r="AC37" s="169">
        <v>0</v>
      </c>
      <c r="AD37" s="169">
        <v>0</v>
      </c>
      <c r="AE37" s="169">
        <v>0</v>
      </c>
      <c r="AF37" s="169">
        <v>0</v>
      </c>
    </row>
    <row r="38" spans="1:32" x14ac:dyDescent="0.25">
      <c r="A38" s="168" t="s">
        <v>479</v>
      </c>
      <c r="B38" s="169">
        <v>0</v>
      </c>
      <c r="C38" s="169">
        <v>0</v>
      </c>
      <c r="D38" s="169">
        <v>0</v>
      </c>
      <c r="E38" s="169">
        <v>0</v>
      </c>
      <c r="F38" s="169">
        <v>0</v>
      </c>
      <c r="G38" s="169">
        <v>0</v>
      </c>
      <c r="H38" s="169">
        <v>0</v>
      </c>
      <c r="I38" s="169">
        <v>0</v>
      </c>
      <c r="J38" s="169">
        <v>0</v>
      </c>
      <c r="K38" s="169">
        <v>0</v>
      </c>
      <c r="L38" s="169">
        <v>0</v>
      </c>
      <c r="M38" s="169">
        <v>0</v>
      </c>
      <c r="N38" s="169">
        <v>0</v>
      </c>
      <c r="O38" s="169">
        <v>0</v>
      </c>
      <c r="P38" s="169">
        <v>0</v>
      </c>
      <c r="Q38" s="169">
        <v>0</v>
      </c>
      <c r="R38" s="169">
        <v>0</v>
      </c>
      <c r="S38" s="169">
        <v>0</v>
      </c>
      <c r="T38" s="169">
        <v>0</v>
      </c>
      <c r="U38" s="169">
        <v>0</v>
      </c>
      <c r="V38" s="169">
        <v>0</v>
      </c>
      <c r="W38" s="169">
        <v>0</v>
      </c>
      <c r="X38" s="169">
        <v>0</v>
      </c>
      <c r="Y38" s="169">
        <v>0</v>
      </c>
      <c r="Z38" s="169">
        <v>0</v>
      </c>
      <c r="AA38" s="169">
        <v>0</v>
      </c>
      <c r="AB38" s="169">
        <v>0</v>
      </c>
      <c r="AC38" s="169">
        <v>0</v>
      </c>
      <c r="AD38" s="169">
        <v>0</v>
      </c>
      <c r="AE38" s="169">
        <v>0</v>
      </c>
      <c r="AF38" s="169">
        <v>0</v>
      </c>
    </row>
    <row r="39" spans="1:32" x14ac:dyDescent="0.25">
      <c r="A39" s="168" t="s">
        <v>480</v>
      </c>
      <c r="B39" s="169">
        <v>0</v>
      </c>
      <c r="C39" s="169">
        <v>0</v>
      </c>
      <c r="D39" s="169">
        <v>0</v>
      </c>
      <c r="E39" s="169">
        <v>0</v>
      </c>
      <c r="F39" s="169">
        <v>0</v>
      </c>
      <c r="G39" s="169">
        <v>0</v>
      </c>
      <c r="H39" s="169">
        <v>0</v>
      </c>
      <c r="I39" s="169">
        <v>0</v>
      </c>
      <c r="J39" s="169">
        <v>0</v>
      </c>
      <c r="K39" s="169">
        <v>0</v>
      </c>
      <c r="L39" s="169">
        <v>0</v>
      </c>
      <c r="M39" s="169">
        <v>0</v>
      </c>
      <c r="N39" s="169">
        <v>0</v>
      </c>
      <c r="O39" s="169">
        <v>0</v>
      </c>
      <c r="P39" s="169">
        <v>0</v>
      </c>
      <c r="Q39" s="169">
        <v>0</v>
      </c>
      <c r="R39" s="169">
        <v>0</v>
      </c>
      <c r="S39" s="169">
        <v>0</v>
      </c>
      <c r="T39" s="169">
        <v>0</v>
      </c>
      <c r="U39" s="169">
        <v>0</v>
      </c>
      <c r="V39" s="169">
        <v>0</v>
      </c>
      <c r="W39" s="169">
        <v>0</v>
      </c>
      <c r="X39" s="169">
        <v>0</v>
      </c>
      <c r="Y39" s="169">
        <v>0</v>
      </c>
      <c r="Z39" s="169">
        <v>0</v>
      </c>
      <c r="AA39" s="169">
        <v>0</v>
      </c>
      <c r="AB39" s="169">
        <v>0</v>
      </c>
      <c r="AC39" s="169">
        <v>0</v>
      </c>
      <c r="AD39" s="169">
        <v>0</v>
      </c>
      <c r="AE39" s="169">
        <v>0</v>
      </c>
      <c r="AF39" s="169">
        <v>0</v>
      </c>
    </row>
    <row r="40" spans="1:32" x14ac:dyDescent="0.25">
      <c r="A40" s="168" t="s">
        <v>481</v>
      </c>
      <c r="B40" s="169">
        <v>2668</v>
      </c>
      <c r="C40" s="169">
        <v>2304</v>
      </c>
      <c r="D40" s="169">
        <v>2179</v>
      </c>
      <c r="E40" s="169">
        <v>3154</v>
      </c>
      <c r="F40" s="169">
        <v>825</v>
      </c>
      <c r="G40" s="169">
        <v>182</v>
      </c>
      <c r="H40" s="169">
        <v>182</v>
      </c>
      <c r="I40" s="169">
        <v>1046</v>
      </c>
      <c r="J40" s="169">
        <v>682</v>
      </c>
      <c r="K40" s="169">
        <v>175</v>
      </c>
      <c r="L40" s="169">
        <v>2661</v>
      </c>
      <c r="M40" s="169">
        <v>682</v>
      </c>
      <c r="N40" s="169">
        <v>182</v>
      </c>
      <c r="O40" s="169">
        <v>364</v>
      </c>
      <c r="P40" s="169">
        <v>1046</v>
      </c>
      <c r="Q40" s="169">
        <v>1046</v>
      </c>
      <c r="R40" s="169">
        <v>903</v>
      </c>
      <c r="S40" s="169">
        <v>2843</v>
      </c>
      <c r="T40" s="169">
        <v>1046</v>
      </c>
      <c r="U40" s="169">
        <v>728</v>
      </c>
      <c r="V40" s="169">
        <v>546</v>
      </c>
      <c r="W40" s="169">
        <v>1046</v>
      </c>
      <c r="X40" s="169">
        <v>1046</v>
      </c>
      <c r="Y40" s="169">
        <v>903</v>
      </c>
      <c r="Z40" s="169">
        <v>2843</v>
      </c>
      <c r="AA40" s="169">
        <v>1046</v>
      </c>
      <c r="AB40" s="169">
        <v>728</v>
      </c>
      <c r="AC40" s="169">
        <v>546</v>
      </c>
      <c r="AD40" s="169">
        <v>1046</v>
      </c>
      <c r="AE40" s="169">
        <v>1046</v>
      </c>
      <c r="AF40" s="169">
        <v>721</v>
      </c>
    </row>
    <row r="41" spans="1:32" x14ac:dyDescent="0.25">
      <c r="A41" s="168" t="s">
        <v>482</v>
      </c>
      <c r="B41" s="169">
        <v>4658</v>
      </c>
      <c r="C41" s="169">
        <v>4472</v>
      </c>
      <c r="D41" s="169">
        <v>2746</v>
      </c>
      <c r="E41" s="169">
        <v>3354</v>
      </c>
      <c r="F41" s="169">
        <v>4583</v>
      </c>
      <c r="G41" s="169">
        <v>3196</v>
      </c>
      <c r="H41" s="169">
        <v>2961</v>
      </c>
      <c r="I41" s="169">
        <v>4944</v>
      </c>
      <c r="J41" s="169">
        <v>4758</v>
      </c>
      <c r="K41" s="169">
        <v>3096</v>
      </c>
      <c r="L41" s="169">
        <v>4404</v>
      </c>
      <c r="M41" s="169">
        <v>4758</v>
      </c>
      <c r="N41" s="169">
        <v>3378</v>
      </c>
      <c r="O41" s="169">
        <v>3560</v>
      </c>
      <c r="P41" s="169">
        <v>5357</v>
      </c>
      <c r="Q41" s="169">
        <v>5357</v>
      </c>
      <c r="R41" s="169">
        <v>3513</v>
      </c>
      <c r="S41" s="169">
        <v>4635</v>
      </c>
      <c r="T41" s="169">
        <v>5357</v>
      </c>
      <c r="U41" s="169">
        <v>3560</v>
      </c>
      <c r="V41" s="169">
        <v>3560</v>
      </c>
      <c r="W41" s="169">
        <v>5357</v>
      </c>
      <c r="X41" s="169">
        <v>5357</v>
      </c>
      <c r="Y41" s="169">
        <v>3513</v>
      </c>
      <c r="Z41" s="169">
        <v>4635</v>
      </c>
      <c r="AA41" s="169">
        <v>5357</v>
      </c>
      <c r="AB41" s="169">
        <v>3560</v>
      </c>
      <c r="AC41" s="169">
        <v>3560</v>
      </c>
      <c r="AD41" s="169">
        <v>5357</v>
      </c>
      <c r="AE41" s="169">
        <v>5357</v>
      </c>
      <c r="AF41" s="169">
        <v>3513</v>
      </c>
    </row>
    <row r="42" spans="1:32" x14ac:dyDescent="0.25">
      <c r="A42" s="168" t="s">
        <v>483</v>
      </c>
      <c r="B42" s="169">
        <v>6237</v>
      </c>
      <c r="C42" s="169">
        <v>5592</v>
      </c>
      <c r="D42" s="169">
        <v>5231</v>
      </c>
      <c r="E42" s="169">
        <v>6613</v>
      </c>
      <c r="F42" s="169">
        <v>6459</v>
      </c>
      <c r="G42" s="169">
        <v>6381</v>
      </c>
      <c r="H42" s="169">
        <v>5971</v>
      </c>
      <c r="I42" s="169">
        <v>7160</v>
      </c>
      <c r="J42" s="169">
        <v>6485</v>
      </c>
      <c r="K42" s="169">
        <v>6188</v>
      </c>
      <c r="L42" s="169">
        <v>6279</v>
      </c>
      <c r="M42" s="169">
        <v>6485</v>
      </c>
      <c r="N42" s="169">
        <v>6153</v>
      </c>
      <c r="O42" s="169">
        <v>5607</v>
      </c>
      <c r="P42" s="169">
        <v>5904</v>
      </c>
      <c r="Q42" s="169">
        <v>5761</v>
      </c>
      <c r="R42" s="169">
        <v>5814</v>
      </c>
      <c r="S42" s="169">
        <v>5023</v>
      </c>
      <c r="T42" s="169">
        <v>5761</v>
      </c>
      <c r="U42" s="169">
        <v>5607</v>
      </c>
      <c r="V42" s="169">
        <v>5607</v>
      </c>
      <c r="W42" s="169">
        <v>5904</v>
      </c>
      <c r="X42" s="169">
        <v>5761</v>
      </c>
      <c r="Y42" s="169">
        <v>5814</v>
      </c>
      <c r="Z42" s="169">
        <v>4832</v>
      </c>
      <c r="AA42" s="169">
        <v>5570</v>
      </c>
      <c r="AB42" s="169">
        <v>5047</v>
      </c>
      <c r="AC42" s="169">
        <v>5237</v>
      </c>
      <c r="AD42" s="169">
        <v>5724</v>
      </c>
      <c r="AE42" s="169">
        <v>5421</v>
      </c>
      <c r="AF42" s="169">
        <v>5251</v>
      </c>
    </row>
    <row r="43" spans="1:32" x14ac:dyDescent="0.25">
      <c r="A43" s="168" t="s">
        <v>484</v>
      </c>
      <c r="B43" s="169">
        <v>4333</v>
      </c>
      <c r="C43" s="169">
        <v>4638</v>
      </c>
      <c r="D43" s="169">
        <v>3505</v>
      </c>
      <c r="E43" s="169">
        <v>3934</v>
      </c>
      <c r="F43" s="169">
        <v>4980</v>
      </c>
      <c r="G43" s="169">
        <v>3593</v>
      </c>
      <c r="H43" s="169">
        <v>3584</v>
      </c>
      <c r="I43" s="169">
        <v>4444</v>
      </c>
      <c r="J43" s="169">
        <v>4749</v>
      </c>
      <c r="K43" s="169">
        <v>2598</v>
      </c>
      <c r="L43" s="169">
        <v>3663</v>
      </c>
      <c r="M43" s="169">
        <v>4948</v>
      </c>
      <c r="N43" s="169">
        <v>3593</v>
      </c>
      <c r="O43" s="169">
        <v>3805</v>
      </c>
      <c r="P43" s="169">
        <v>4960</v>
      </c>
      <c r="Q43" s="169">
        <v>5705</v>
      </c>
      <c r="R43" s="169">
        <v>3342</v>
      </c>
      <c r="S43" s="169">
        <v>4449</v>
      </c>
      <c r="T43" s="169">
        <v>5696</v>
      </c>
      <c r="U43" s="169">
        <v>4337</v>
      </c>
      <c r="V43" s="169">
        <v>4100</v>
      </c>
      <c r="W43" s="169">
        <v>4960</v>
      </c>
      <c r="X43" s="169">
        <v>5705</v>
      </c>
      <c r="Y43" s="169">
        <v>3342</v>
      </c>
      <c r="Z43" s="169">
        <v>4589</v>
      </c>
      <c r="AA43" s="169">
        <v>5696</v>
      </c>
      <c r="AB43" s="169">
        <v>4141</v>
      </c>
      <c r="AC43" s="169">
        <v>4100</v>
      </c>
      <c r="AD43" s="169">
        <v>5140</v>
      </c>
      <c r="AE43" s="169">
        <v>5679</v>
      </c>
      <c r="AF43" s="169">
        <v>3114</v>
      </c>
    </row>
    <row r="44" spans="1:32" x14ac:dyDescent="0.25">
      <c r="A44" s="168" t="s">
        <v>485</v>
      </c>
      <c r="B44" s="169">
        <v>2980</v>
      </c>
      <c r="C44" s="169">
        <v>3552</v>
      </c>
      <c r="D44" s="169">
        <v>2485</v>
      </c>
      <c r="E44" s="169">
        <v>3591</v>
      </c>
      <c r="F44" s="169">
        <v>4110</v>
      </c>
      <c r="G44" s="169">
        <v>4398</v>
      </c>
      <c r="H44" s="169">
        <v>4407</v>
      </c>
      <c r="I44" s="169">
        <v>4098</v>
      </c>
      <c r="J44" s="169">
        <v>4670</v>
      </c>
      <c r="K44" s="169">
        <v>3746</v>
      </c>
      <c r="L44" s="169">
        <v>3962</v>
      </c>
      <c r="M44" s="169">
        <v>4306</v>
      </c>
      <c r="N44" s="169">
        <v>4398</v>
      </c>
      <c r="O44" s="169">
        <v>4453</v>
      </c>
      <c r="P44" s="169">
        <v>4694</v>
      </c>
      <c r="Q44" s="169">
        <v>4494</v>
      </c>
      <c r="R44" s="169">
        <v>3610</v>
      </c>
      <c r="S44" s="169">
        <v>4532</v>
      </c>
      <c r="T44" s="169">
        <v>4494</v>
      </c>
      <c r="U44" s="169">
        <v>4600</v>
      </c>
      <c r="V44" s="169">
        <v>4453</v>
      </c>
      <c r="W44" s="169">
        <v>4694</v>
      </c>
      <c r="X44" s="169">
        <v>4664</v>
      </c>
      <c r="Y44" s="169">
        <v>3610</v>
      </c>
      <c r="Z44" s="169">
        <v>4532</v>
      </c>
      <c r="AA44" s="169">
        <v>4314</v>
      </c>
      <c r="AB44" s="169">
        <v>4600</v>
      </c>
      <c r="AC44" s="169">
        <v>4453</v>
      </c>
      <c r="AD44" s="169">
        <v>4551</v>
      </c>
      <c r="AE44" s="169">
        <v>4677</v>
      </c>
      <c r="AF44" s="169">
        <v>3953</v>
      </c>
    </row>
    <row r="45" spans="1:32" x14ac:dyDescent="0.25">
      <c r="A45" s="168" t="s">
        <v>486</v>
      </c>
      <c r="B45" s="169">
        <v>4645</v>
      </c>
      <c r="C45" s="169">
        <v>4281</v>
      </c>
      <c r="D45" s="169">
        <v>3087</v>
      </c>
      <c r="E45" s="169">
        <v>3355</v>
      </c>
      <c r="F45" s="169">
        <v>3596</v>
      </c>
      <c r="G45" s="169">
        <v>3757</v>
      </c>
      <c r="H45" s="169">
        <v>3757</v>
      </c>
      <c r="I45" s="169">
        <v>3583</v>
      </c>
      <c r="J45" s="169">
        <v>3219</v>
      </c>
      <c r="K45" s="169">
        <v>3194</v>
      </c>
      <c r="L45" s="169">
        <v>3979</v>
      </c>
      <c r="M45" s="169">
        <v>3228</v>
      </c>
      <c r="N45" s="169">
        <v>3757</v>
      </c>
      <c r="O45" s="169">
        <v>3400</v>
      </c>
      <c r="P45" s="169">
        <v>3044</v>
      </c>
      <c r="Q45" s="169">
        <v>3224</v>
      </c>
      <c r="R45" s="169">
        <v>3201</v>
      </c>
      <c r="S45" s="169">
        <v>3492</v>
      </c>
      <c r="T45" s="169">
        <v>3233</v>
      </c>
      <c r="U45" s="169">
        <v>3400</v>
      </c>
      <c r="V45" s="169">
        <v>3400</v>
      </c>
      <c r="W45" s="169">
        <v>3044</v>
      </c>
      <c r="X45" s="169">
        <v>3224</v>
      </c>
      <c r="Y45" s="169">
        <v>3226</v>
      </c>
      <c r="Z45" s="169">
        <v>3492</v>
      </c>
      <c r="AA45" s="169">
        <v>3443</v>
      </c>
      <c r="AB45" s="169">
        <v>3067</v>
      </c>
      <c r="AC45" s="169">
        <v>3263</v>
      </c>
      <c r="AD45" s="169">
        <v>3585</v>
      </c>
      <c r="AE45" s="169">
        <v>3593</v>
      </c>
      <c r="AF45" s="169">
        <v>2716</v>
      </c>
    </row>
    <row r="46" spans="1:32" x14ac:dyDescent="0.25">
      <c r="A46" s="168" t="s">
        <v>487</v>
      </c>
      <c r="B46" s="169">
        <v>4713</v>
      </c>
      <c r="C46" s="169">
        <v>4583</v>
      </c>
      <c r="D46" s="169">
        <v>2248</v>
      </c>
      <c r="E46" s="169">
        <v>4726</v>
      </c>
      <c r="F46" s="169">
        <v>2846</v>
      </c>
      <c r="G46" s="169">
        <v>2831</v>
      </c>
      <c r="H46" s="169">
        <v>3267</v>
      </c>
      <c r="I46" s="169">
        <v>3182</v>
      </c>
      <c r="J46" s="169">
        <v>3052</v>
      </c>
      <c r="K46" s="169">
        <v>3564</v>
      </c>
      <c r="L46" s="169">
        <v>4324</v>
      </c>
      <c r="M46" s="169">
        <v>3208</v>
      </c>
      <c r="N46" s="169">
        <v>2831</v>
      </c>
      <c r="O46" s="169">
        <v>3195</v>
      </c>
      <c r="P46" s="169">
        <v>2896</v>
      </c>
      <c r="Q46" s="169">
        <v>3052</v>
      </c>
      <c r="R46" s="169">
        <v>3564</v>
      </c>
      <c r="S46" s="169">
        <v>3856</v>
      </c>
      <c r="T46" s="169">
        <v>3208</v>
      </c>
      <c r="U46" s="169">
        <v>3039</v>
      </c>
      <c r="V46" s="169">
        <v>3195</v>
      </c>
      <c r="W46" s="169">
        <v>2896</v>
      </c>
      <c r="X46" s="169">
        <v>3052</v>
      </c>
      <c r="Y46" s="169">
        <v>3564</v>
      </c>
      <c r="Z46" s="169">
        <v>3856</v>
      </c>
      <c r="AA46" s="169">
        <v>3066</v>
      </c>
      <c r="AB46" s="169">
        <v>3053</v>
      </c>
      <c r="AC46" s="169">
        <v>3209</v>
      </c>
      <c r="AD46" s="169">
        <v>2896</v>
      </c>
      <c r="AE46" s="169">
        <v>3686</v>
      </c>
      <c r="AF46" s="169">
        <v>3382</v>
      </c>
    </row>
    <row r="47" spans="1:32" x14ac:dyDescent="0.25">
      <c r="A47" s="168" t="s">
        <v>488</v>
      </c>
      <c r="B47" s="169">
        <v>4306</v>
      </c>
      <c r="C47" s="169">
        <v>4956</v>
      </c>
      <c r="D47" s="169">
        <v>2660</v>
      </c>
      <c r="E47" s="169">
        <v>4143</v>
      </c>
      <c r="F47" s="169">
        <v>5721</v>
      </c>
      <c r="G47" s="169">
        <v>4258</v>
      </c>
      <c r="H47" s="169">
        <v>3920</v>
      </c>
      <c r="I47" s="169">
        <v>5374</v>
      </c>
      <c r="J47" s="169">
        <v>6180</v>
      </c>
      <c r="K47" s="169">
        <v>2850</v>
      </c>
      <c r="L47" s="169">
        <v>4639</v>
      </c>
      <c r="M47" s="169">
        <v>5816</v>
      </c>
      <c r="N47" s="169">
        <v>4258</v>
      </c>
      <c r="O47" s="169">
        <v>3374</v>
      </c>
      <c r="P47" s="169">
        <v>4438</v>
      </c>
      <c r="Q47" s="169">
        <v>4468</v>
      </c>
      <c r="R47" s="169">
        <v>2304</v>
      </c>
      <c r="S47" s="169">
        <v>4041</v>
      </c>
      <c r="T47" s="169">
        <v>4312</v>
      </c>
      <c r="U47" s="169">
        <v>3374</v>
      </c>
      <c r="V47" s="169">
        <v>3530</v>
      </c>
      <c r="W47" s="169">
        <v>4438</v>
      </c>
      <c r="X47" s="169">
        <v>4780</v>
      </c>
      <c r="Y47" s="169">
        <v>2304</v>
      </c>
      <c r="Z47" s="169">
        <v>4041</v>
      </c>
      <c r="AA47" s="169">
        <v>4594</v>
      </c>
      <c r="AB47" s="169">
        <v>3374</v>
      </c>
      <c r="AC47" s="169">
        <v>3184</v>
      </c>
      <c r="AD47" s="169">
        <v>4438</v>
      </c>
      <c r="AE47" s="169">
        <v>4464</v>
      </c>
      <c r="AF47" s="169">
        <v>1971</v>
      </c>
    </row>
    <row r="48" spans="1:32" x14ac:dyDescent="0.25">
      <c r="A48" s="168" t="s">
        <v>489</v>
      </c>
      <c r="B48" s="169">
        <v>3244</v>
      </c>
      <c r="C48" s="169">
        <v>3560</v>
      </c>
      <c r="D48" s="169">
        <v>1888</v>
      </c>
      <c r="E48" s="169">
        <v>3251</v>
      </c>
      <c r="F48" s="169">
        <v>3877</v>
      </c>
      <c r="G48" s="169">
        <v>3164</v>
      </c>
      <c r="H48" s="169">
        <v>2835</v>
      </c>
      <c r="I48" s="169">
        <v>3723</v>
      </c>
      <c r="J48" s="169">
        <v>4039</v>
      </c>
      <c r="K48" s="169">
        <v>3560</v>
      </c>
      <c r="L48" s="169">
        <v>3794</v>
      </c>
      <c r="M48" s="169">
        <v>3734</v>
      </c>
      <c r="N48" s="169">
        <v>3164</v>
      </c>
      <c r="O48" s="169">
        <v>3252</v>
      </c>
      <c r="P48" s="169">
        <v>4161</v>
      </c>
      <c r="Q48" s="169">
        <v>3976</v>
      </c>
      <c r="R48" s="169">
        <v>3795</v>
      </c>
      <c r="S48" s="169">
        <v>4193</v>
      </c>
      <c r="T48" s="169">
        <v>3827</v>
      </c>
      <c r="U48" s="169">
        <v>3399</v>
      </c>
      <c r="V48" s="169">
        <v>3252</v>
      </c>
      <c r="W48" s="169">
        <v>4318</v>
      </c>
      <c r="X48" s="169">
        <v>3790</v>
      </c>
      <c r="Y48" s="169">
        <v>3795</v>
      </c>
      <c r="Z48" s="169">
        <v>4207</v>
      </c>
      <c r="AA48" s="169">
        <v>3827</v>
      </c>
      <c r="AB48" s="169">
        <v>3399</v>
      </c>
      <c r="AC48" s="169">
        <v>3252</v>
      </c>
      <c r="AD48" s="169">
        <v>4504</v>
      </c>
      <c r="AE48" s="169">
        <v>3950</v>
      </c>
      <c r="AF48" s="169">
        <v>3560</v>
      </c>
    </row>
    <row r="49" spans="1:32" x14ac:dyDescent="0.25">
      <c r="A49" s="168" t="s">
        <v>490</v>
      </c>
      <c r="B49" s="169">
        <v>4642</v>
      </c>
      <c r="C49" s="169">
        <v>4141</v>
      </c>
      <c r="D49" s="169">
        <v>3371</v>
      </c>
      <c r="E49" s="169">
        <v>4780</v>
      </c>
      <c r="F49" s="169">
        <v>4577</v>
      </c>
      <c r="G49" s="169">
        <v>2971</v>
      </c>
      <c r="H49" s="169">
        <v>3772</v>
      </c>
      <c r="I49" s="169">
        <v>5068</v>
      </c>
      <c r="J49" s="169">
        <v>4567</v>
      </c>
      <c r="K49" s="169">
        <v>3337</v>
      </c>
      <c r="L49" s="169">
        <v>5381</v>
      </c>
      <c r="M49" s="169">
        <v>4749</v>
      </c>
      <c r="N49" s="169">
        <v>3170</v>
      </c>
      <c r="O49" s="169">
        <v>3480</v>
      </c>
      <c r="P49" s="169">
        <v>4995</v>
      </c>
      <c r="Q49" s="169">
        <v>4802</v>
      </c>
      <c r="R49" s="169">
        <v>3433</v>
      </c>
      <c r="S49" s="169">
        <v>4788</v>
      </c>
      <c r="T49" s="169">
        <v>4603</v>
      </c>
      <c r="U49" s="169">
        <v>3458</v>
      </c>
      <c r="V49" s="169">
        <v>3480</v>
      </c>
      <c r="W49" s="169">
        <v>4995</v>
      </c>
      <c r="X49" s="169">
        <v>4958</v>
      </c>
      <c r="Y49" s="169">
        <v>3433</v>
      </c>
      <c r="Z49" s="169">
        <v>4788</v>
      </c>
      <c r="AA49" s="169">
        <v>4759</v>
      </c>
      <c r="AB49" s="169">
        <v>3259</v>
      </c>
      <c r="AC49" s="169">
        <v>3281</v>
      </c>
      <c r="AD49" s="169">
        <v>4131</v>
      </c>
      <c r="AE49" s="169">
        <v>4815</v>
      </c>
      <c r="AF49" s="169">
        <v>2738</v>
      </c>
    </row>
    <row r="50" spans="1:32" x14ac:dyDescent="0.25">
      <c r="A50" s="168" t="s">
        <v>491</v>
      </c>
      <c r="B50" s="169">
        <v>4613</v>
      </c>
      <c r="C50" s="169">
        <v>4567</v>
      </c>
      <c r="D50" s="169">
        <v>3851</v>
      </c>
      <c r="E50" s="169">
        <v>3875</v>
      </c>
      <c r="F50" s="169">
        <v>5035</v>
      </c>
      <c r="G50" s="169">
        <v>4617</v>
      </c>
      <c r="H50" s="169">
        <v>4347</v>
      </c>
      <c r="I50" s="169">
        <v>4931</v>
      </c>
      <c r="J50" s="169">
        <v>4885</v>
      </c>
      <c r="K50" s="169">
        <v>4424</v>
      </c>
      <c r="L50" s="169">
        <v>3840</v>
      </c>
      <c r="M50" s="169">
        <v>5067</v>
      </c>
      <c r="N50" s="169">
        <v>4426</v>
      </c>
      <c r="O50" s="169">
        <v>4290</v>
      </c>
      <c r="P50" s="169">
        <v>5192</v>
      </c>
      <c r="Q50" s="169">
        <v>5192</v>
      </c>
      <c r="R50" s="169">
        <v>4414</v>
      </c>
      <c r="S50" s="169">
        <v>4257</v>
      </c>
      <c r="T50" s="169">
        <v>5383</v>
      </c>
      <c r="U50" s="169">
        <v>3952</v>
      </c>
      <c r="V50" s="169">
        <v>4134</v>
      </c>
      <c r="W50" s="169">
        <v>5192</v>
      </c>
      <c r="X50" s="169">
        <v>5192</v>
      </c>
      <c r="Y50" s="169">
        <v>4414</v>
      </c>
      <c r="Z50" s="169">
        <v>4257</v>
      </c>
      <c r="AA50" s="169">
        <v>5539</v>
      </c>
      <c r="AB50" s="169">
        <v>4143</v>
      </c>
      <c r="AC50" s="169">
        <v>4481</v>
      </c>
      <c r="AD50" s="169">
        <v>5383</v>
      </c>
      <c r="AE50" s="169">
        <v>5391</v>
      </c>
      <c r="AF50" s="169">
        <v>3767</v>
      </c>
    </row>
    <row r="51" spans="1:32" x14ac:dyDescent="0.25">
      <c r="A51" s="168" t="s">
        <v>492</v>
      </c>
      <c r="B51" s="169">
        <v>4237</v>
      </c>
      <c r="C51" s="169">
        <v>3713</v>
      </c>
      <c r="D51" s="169">
        <v>3116</v>
      </c>
      <c r="E51" s="169">
        <v>4625</v>
      </c>
      <c r="F51" s="169">
        <v>4011</v>
      </c>
      <c r="G51" s="169">
        <v>5450</v>
      </c>
      <c r="H51" s="169">
        <v>5259</v>
      </c>
      <c r="I51" s="169">
        <v>4015</v>
      </c>
      <c r="J51" s="169">
        <v>3491</v>
      </c>
      <c r="K51" s="169">
        <v>3976</v>
      </c>
      <c r="L51" s="169">
        <v>4531</v>
      </c>
      <c r="M51" s="169">
        <v>4028</v>
      </c>
      <c r="N51" s="169">
        <v>5439</v>
      </c>
      <c r="O51" s="169">
        <v>4734</v>
      </c>
      <c r="P51" s="169">
        <v>4217</v>
      </c>
      <c r="Q51" s="169">
        <v>4343</v>
      </c>
      <c r="R51" s="169">
        <v>3658</v>
      </c>
      <c r="S51" s="169">
        <v>4733</v>
      </c>
      <c r="T51" s="169">
        <v>3866</v>
      </c>
      <c r="U51" s="169">
        <v>4991</v>
      </c>
      <c r="V51" s="169">
        <v>5138</v>
      </c>
      <c r="W51" s="169">
        <v>4217</v>
      </c>
      <c r="X51" s="169">
        <v>4031</v>
      </c>
      <c r="Y51" s="169">
        <v>3658</v>
      </c>
      <c r="Z51" s="169">
        <v>4733</v>
      </c>
      <c r="AA51" s="169">
        <v>4022</v>
      </c>
      <c r="AB51" s="169">
        <v>4811</v>
      </c>
      <c r="AC51" s="169">
        <v>4802</v>
      </c>
      <c r="AD51" s="169">
        <v>4187</v>
      </c>
      <c r="AE51" s="169">
        <v>4191</v>
      </c>
      <c r="AF51" s="169">
        <v>3844</v>
      </c>
    </row>
    <row r="52" spans="1:32" x14ac:dyDescent="0.25">
      <c r="A52" s="168" t="s">
        <v>493</v>
      </c>
      <c r="B52" s="169">
        <v>4636</v>
      </c>
      <c r="C52" s="169">
        <v>4436</v>
      </c>
      <c r="D52" s="169">
        <v>2952</v>
      </c>
      <c r="E52" s="169">
        <v>3953</v>
      </c>
      <c r="F52" s="169">
        <v>4662</v>
      </c>
      <c r="G52" s="169">
        <v>4309</v>
      </c>
      <c r="H52" s="169">
        <v>4691</v>
      </c>
      <c r="I52" s="169">
        <v>5033</v>
      </c>
      <c r="J52" s="169">
        <v>4851</v>
      </c>
      <c r="K52" s="169">
        <v>4283</v>
      </c>
      <c r="L52" s="169">
        <v>4572</v>
      </c>
      <c r="M52" s="169">
        <v>4487</v>
      </c>
      <c r="N52" s="169">
        <v>4309</v>
      </c>
      <c r="O52" s="169">
        <v>4410</v>
      </c>
      <c r="P52" s="169">
        <v>5762</v>
      </c>
      <c r="Q52" s="169">
        <v>5762</v>
      </c>
      <c r="R52" s="169">
        <v>5064</v>
      </c>
      <c r="S52" s="169">
        <v>5691</v>
      </c>
      <c r="T52" s="169">
        <v>5606</v>
      </c>
      <c r="U52" s="169">
        <v>4206</v>
      </c>
      <c r="V52" s="169">
        <v>4410</v>
      </c>
      <c r="W52" s="169">
        <v>5762</v>
      </c>
      <c r="X52" s="169">
        <v>5450</v>
      </c>
      <c r="Y52" s="169">
        <v>5064</v>
      </c>
      <c r="Z52" s="169">
        <v>5691</v>
      </c>
      <c r="AA52" s="169">
        <v>4924</v>
      </c>
      <c r="AB52" s="169">
        <v>4206</v>
      </c>
      <c r="AC52" s="169">
        <v>4392</v>
      </c>
      <c r="AD52" s="169">
        <v>5918</v>
      </c>
      <c r="AE52" s="169">
        <v>5450</v>
      </c>
      <c r="AF52" s="169">
        <v>4448</v>
      </c>
    </row>
    <row r="53" spans="1:32" x14ac:dyDescent="0.25">
      <c r="A53" s="168" t="s">
        <v>494</v>
      </c>
      <c r="B53" s="169">
        <v>4242</v>
      </c>
      <c r="C53" s="169">
        <v>4268</v>
      </c>
      <c r="D53" s="169">
        <v>3273</v>
      </c>
      <c r="E53" s="169">
        <v>4313</v>
      </c>
      <c r="F53" s="169">
        <v>3950</v>
      </c>
      <c r="G53" s="169">
        <v>4873</v>
      </c>
      <c r="H53" s="169">
        <v>5216</v>
      </c>
      <c r="I53" s="169">
        <v>3924</v>
      </c>
      <c r="J53" s="169">
        <v>3950</v>
      </c>
      <c r="K53" s="169">
        <v>1945</v>
      </c>
      <c r="L53" s="169">
        <v>4663</v>
      </c>
      <c r="M53" s="169">
        <v>3950</v>
      </c>
      <c r="N53" s="169">
        <v>4739</v>
      </c>
      <c r="O53" s="169">
        <v>4557</v>
      </c>
      <c r="P53" s="169">
        <v>3814</v>
      </c>
      <c r="Q53" s="169">
        <v>3970</v>
      </c>
      <c r="R53" s="169">
        <v>1629</v>
      </c>
      <c r="S53" s="169">
        <v>4385</v>
      </c>
      <c r="T53" s="169">
        <v>4126</v>
      </c>
      <c r="U53" s="169">
        <v>4557</v>
      </c>
      <c r="V53" s="169">
        <v>4557</v>
      </c>
      <c r="W53" s="169">
        <v>3814</v>
      </c>
      <c r="X53" s="169">
        <v>3814</v>
      </c>
      <c r="Y53" s="169">
        <v>1629</v>
      </c>
      <c r="Z53" s="169">
        <v>4191</v>
      </c>
      <c r="AA53" s="169">
        <v>3610</v>
      </c>
      <c r="AB53" s="169">
        <v>4363</v>
      </c>
      <c r="AC53" s="169">
        <v>4363</v>
      </c>
      <c r="AD53" s="169">
        <v>3335</v>
      </c>
      <c r="AE53" s="169">
        <v>3327</v>
      </c>
      <c r="AF53" s="169">
        <v>1597</v>
      </c>
    </row>
    <row r="54" spans="1:32" x14ac:dyDescent="0.25">
      <c r="A54" s="168" t="s">
        <v>495</v>
      </c>
      <c r="B54" s="169">
        <v>5067</v>
      </c>
      <c r="C54" s="169">
        <v>5405</v>
      </c>
      <c r="D54" s="169">
        <v>5411</v>
      </c>
      <c r="E54" s="169">
        <v>5599</v>
      </c>
      <c r="F54" s="169">
        <v>5600</v>
      </c>
      <c r="G54" s="169">
        <v>3113</v>
      </c>
      <c r="H54" s="169">
        <v>3431</v>
      </c>
      <c r="I54" s="169">
        <v>5586</v>
      </c>
      <c r="J54" s="169">
        <v>5924</v>
      </c>
      <c r="K54" s="169">
        <v>4354</v>
      </c>
      <c r="L54" s="169">
        <v>4496</v>
      </c>
      <c r="M54" s="169">
        <v>5378</v>
      </c>
      <c r="N54" s="169">
        <v>3111</v>
      </c>
      <c r="O54" s="169">
        <v>3217</v>
      </c>
      <c r="P54" s="169">
        <v>5556</v>
      </c>
      <c r="Q54" s="169">
        <v>5556</v>
      </c>
      <c r="R54" s="169">
        <v>4716</v>
      </c>
      <c r="S54" s="169">
        <v>4284</v>
      </c>
      <c r="T54" s="169">
        <v>6016</v>
      </c>
      <c r="U54" s="169">
        <v>3209</v>
      </c>
      <c r="V54" s="169">
        <v>3209</v>
      </c>
      <c r="W54" s="169">
        <v>5548</v>
      </c>
      <c r="X54" s="169">
        <v>5704</v>
      </c>
      <c r="Y54" s="169">
        <v>4708</v>
      </c>
      <c r="Z54" s="169">
        <v>4456</v>
      </c>
      <c r="AA54" s="169">
        <v>5970</v>
      </c>
      <c r="AB54" s="169">
        <v>2963</v>
      </c>
      <c r="AC54" s="169">
        <v>3153</v>
      </c>
      <c r="AD54" s="169">
        <v>5728</v>
      </c>
      <c r="AE54" s="169">
        <v>5876</v>
      </c>
      <c r="AF54" s="169">
        <v>3301</v>
      </c>
    </row>
    <row r="55" spans="1:32" x14ac:dyDescent="0.25">
      <c r="A55" s="168" t="s">
        <v>496</v>
      </c>
      <c r="B55" s="169">
        <v>3184</v>
      </c>
      <c r="C55" s="169">
        <v>3568</v>
      </c>
      <c r="D55" s="169">
        <v>3747</v>
      </c>
      <c r="E55" s="169">
        <v>4052</v>
      </c>
      <c r="F55" s="169">
        <v>4460</v>
      </c>
      <c r="G55" s="169">
        <v>2366</v>
      </c>
      <c r="H55" s="169">
        <v>2778</v>
      </c>
      <c r="I55" s="169">
        <v>3934</v>
      </c>
      <c r="J55" s="169">
        <v>4318</v>
      </c>
      <c r="K55" s="169">
        <v>2411</v>
      </c>
      <c r="L55" s="169">
        <v>3927</v>
      </c>
      <c r="M55" s="169">
        <v>4693</v>
      </c>
      <c r="N55" s="169">
        <v>2366</v>
      </c>
      <c r="O55" s="169">
        <v>2902</v>
      </c>
      <c r="P55" s="169">
        <v>4636</v>
      </c>
      <c r="Q55" s="169">
        <v>4480</v>
      </c>
      <c r="R55" s="169">
        <v>2183</v>
      </c>
      <c r="S55" s="169">
        <v>4967</v>
      </c>
      <c r="T55" s="169">
        <v>4491</v>
      </c>
      <c r="U55" s="169">
        <v>2730</v>
      </c>
      <c r="V55" s="169">
        <v>2902</v>
      </c>
      <c r="W55" s="169">
        <v>4636</v>
      </c>
      <c r="X55" s="169">
        <v>4480</v>
      </c>
      <c r="Y55" s="169">
        <v>2183</v>
      </c>
      <c r="Z55" s="169">
        <v>4787</v>
      </c>
      <c r="AA55" s="169">
        <v>4273</v>
      </c>
      <c r="AB55" s="169">
        <v>2350</v>
      </c>
      <c r="AC55" s="169">
        <v>2350</v>
      </c>
      <c r="AD55" s="169">
        <v>4456</v>
      </c>
      <c r="AE55" s="169">
        <v>4480</v>
      </c>
      <c r="AF55" s="169">
        <v>1592</v>
      </c>
    </row>
    <row r="56" spans="1:32" x14ac:dyDescent="0.25">
      <c r="A56" s="168" t="s">
        <v>497</v>
      </c>
      <c r="B56" s="169">
        <v>5722</v>
      </c>
      <c r="C56" s="169">
        <v>5442</v>
      </c>
      <c r="D56" s="169">
        <v>4184</v>
      </c>
      <c r="E56" s="169">
        <v>5359</v>
      </c>
      <c r="F56" s="169">
        <v>5696</v>
      </c>
      <c r="G56" s="169">
        <v>3279</v>
      </c>
      <c r="H56" s="169">
        <v>3097</v>
      </c>
      <c r="I56" s="169">
        <v>4740</v>
      </c>
      <c r="J56" s="169">
        <v>4460</v>
      </c>
      <c r="K56" s="169">
        <v>2089</v>
      </c>
      <c r="L56" s="169">
        <v>5013</v>
      </c>
      <c r="M56" s="169">
        <v>5500</v>
      </c>
      <c r="N56" s="169">
        <v>2968</v>
      </c>
      <c r="O56" s="169">
        <v>2975</v>
      </c>
      <c r="P56" s="169">
        <v>5168</v>
      </c>
      <c r="Q56" s="169">
        <v>5354</v>
      </c>
      <c r="R56" s="169">
        <v>2741</v>
      </c>
      <c r="S56" s="169">
        <v>5597</v>
      </c>
      <c r="T56" s="169">
        <v>5168</v>
      </c>
      <c r="U56" s="169">
        <v>2975</v>
      </c>
      <c r="V56" s="169">
        <v>2975</v>
      </c>
      <c r="W56" s="169">
        <v>5168</v>
      </c>
      <c r="X56" s="169">
        <v>4792</v>
      </c>
      <c r="Y56" s="169">
        <v>2741</v>
      </c>
      <c r="Z56" s="169">
        <v>5597</v>
      </c>
      <c r="AA56" s="169">
        <v>5002</v>
      </c>
      <c r="AB56" s="169">
        <v>2815</v>
      </c>
      <c r="AC56" s="169">
        <v>2815</v>
      </c>
      <c r="AD56" s="169">
        <v>5196</v>
      </c>
      <c r="AE56" s="169">
        <v>4614</v>
      </c>
      <c r="AF56" s="169">
        <v>1592</v>
      </c>
    </row>
    <row r="57" spans="1:32" ht="15.75" thickBot="1" x14ac:dyDescent="0.3">
      <c r="A57" s="168" t="s">
        <v>498</v>
      </c>
      <c r="B57" s="169">
        <v>5838</v>
      </c>
      <c r="C57" s="169">
        <v>5708</v>
      </c>
      <c r="D57" s="169">
        <v>2854</v>
      </c>
      <c r="E57" s="169">
        <v>4851</v>
      </c>
      <c r="F57" s="169">
        <v>3013</v>
      </c>
      <c r="G57" s="169">
        <v>1908</v>
      </c>
      <c r="H57" s="169">
        <v>2064</v>
      </c>
      <c r="I57" s="169">
        <v>4009</v>
      </c>
      <c r="J57" s="169">
        <v>3723</v>
      </c>
      <c r="K57" s="169">
        <v>2027</v>
      </c>
      <c r="L57" s="169">
        <v>4898</v>
      </c>
      <c r="M57" s="169">
        <v>3047</v>
      </c>
      <c r="N57" s="169">
        <v>2090</v>
      </c>
      <c r="O57" s="169">
        <v>1726</v>
      </c>
      <c r="P57" s="169">
        <v>2241</v>
      </c>
      <c r="Q57" s="169">
        <v>2397</v>
      </c>
      <c r="R57" s="169">
        <v>1143</v>
      </c>
      <c r="S57" s="169">
        <v>3352</v>
      </c>
      <c r="T57" s="169">
        <v>2427</v>
      </c>
      <c r="U57" s="169">
        <v>1908</v>
      </c>
      <c r="V57" s="169">
        <v>1726</v>
      </c>
      <c r="W57" s="169">
        <v>2241</v>
      </c>
      <c r="X57" s="169">
        <v>2895</v>
      </c>
      <c r="Y57" s="169">
        <v>1143</v>
      </c>
      <c r="Z57" s="169">
        <v>3338</v>
      </c>
      <c r="AA57" s="169">
        <v>2403</v>
      </c>
      <c r="AB57" s="169">
        <v>1718</v>
      </c>
      <c r="AC57" s="169">
        <v>1536</v>
      </c>
      <c r="AD57" s="169">
        <v>2209</v>
      </c>
      <c r="AE57" s="169">
        <v>3675</v>
      </c>
      <c r="AF57" s="169">
        <v>372</v>
      </c>
    </row>
    <row r="58" spans="1:32" ht="15.75" thickBot="1" x14ac:dyDescent="0.3">
      <c r="A58" s="78" t="s">
        <v>458</v>
      </c>
      <c r="B58" s="79">
        <f>SUM(B34:B57)</f>
        <v>79965</v>
      </c>
      <c r="C58" s="80">
        <f t="shared" ref="C58" si="1">SUM(C34:C57)</f>
        <v>80424</v>
      </c>
      <c r="D58" s="80">
        <f t="shared" ref="D58" si="2">SUM(D34:D57)</f>
        <v>60390</v>
      </c>
      <c r="E58" s="80">
        <f t="shared" ref="E58" si="3">SUM(E34:E57)</f>
        <v>77885</v>
      </c>
      <c r="F58" s="80">
        <f t="shared" ref="F58" si="4">SUM(F34:F57)</f>
        <v>80064</v>
      </c>
      <c r="G58" s="80">
        <f t="shared" ref="G58" si="5">SUM(G34:G57)</f>
        <v>65748</v>
      </c>
      <c r="H58" s="80">
        <f t="shared" ref="H58" si="6">SUM(H34:H57)</f>
        <v>66085</v>
      </c>
      <c r="I58" s="80">
        <f t="shared" ref="I58" si="7">SUM(I34:I57)</f>
        <v>78976</v>
      </c>
      <c r="J58" s="80">
        <f t="shared" ref="J58" si="8">SUM(J34:J57)</f>
        <v>78923</v>
      </c>
      <c r="K58" s="80">
        <f t="shared" ref="K58" si="9">SUM(K34:K57)</f>
        <v>59101</v>
      </c>
      <c r="L58" s="80">
        <f t="shared" ref="L58" si="10">SUM(L34:L57)</f>
        <v>79208</v>
      </c>
      <c r="M58" s="80">
        <f t="shared" ref="M58" si="11">SUM(M34:M57)</f>
        <v>79809</v>
      </c>
      <c r="N58" s="80">
        <f t="shared" ref="N58" si="12">SUM(N34:N57)</f>
        <v>65434</v>
      </c>
      <c r="O58" s="80">
        <f t="shared" ref="O58" si="13">SUM(O34:O57)</f>
        <v>63847</v>
      </c>
      <c r="P58" s="80">
        <f t="shared" ref="P58" si="14">SUM(P34:P57)</f>
        <v>78544</v>
      </c>
      <c r="Q58" s="80">
        <f t="shared" ref="Q58" si="15">SUM(Q34:Q57)</f>
        <v>80186</v>
      </c>
      <c r="R58" s="80">
        <f t="shared" ref="R58" si="16">SUM(R34:R57)</f>
        <v>60274</v>
      </c>
      <c r="S58" s="80">
        <f t="shared" ref="S58" si="17">SUM(S34:S57)</f>
        <v>80173</v>
      </c>
      <c r="T58" s="80">
        <f t="shared" ref="T58" si="18">SUM(T34:T57)</f>
        <v>80328</v>
      </c>
      <c r="U58" s="80">
        <f t="shared" ref="U58" si="19">SUM(U34:U57)</f>
        <v>65277</v>
      </c>
      <c r="V58" s="80">
        <f t="shared" ref="V58" si="20">SUM(V34:V57)</f>
        <v>64637</v>
      </c>
      <c r="W58" s="80">
        <f t="shared" ref="W58" si="21">SUM(W34:W57)</f>
        <v>78693</v>
      </c>
      <c r="X58" s="80">
        <f t="shared" ref="X58" si="22">SUM(X34:X57)</f>
        <v>79942</v>
      </c>
      <c r="Y58" s="80">
        <f t="shared" ref="Y58" si="23">SUM(Y34:Y57)</f>
        <v>60291</v>
      </c>
      <c r="Z58" s="80">
        <f t="shared" ref="Z58" si="24">SUM(Z34:Z57)</f>
        <v>79920</v>
      </c>
      <c r="AA58" s="80">
        <f t="shared" ref="AA58" si="25">SUM(AA34:AA57)</f>
        <v>78943</v>
      </c>
      <c r="AB58" s="80">
        <f t="shared" ref="AB58" si="26">SUM(AB34:AB57)</f>
        <v>62664</v>
      </c>
      <c r="AC58" s="80">
        <f t="shared" ref="AC58" si="27">SUM(AC34:AC57)</f>
        <v>62440</v>
      </c>
      <c r="AD58" s="80">
        <f t="shared" ref="AD58" si="28">SUM(AD34:AD57)</f>
        <v>78247</v>
      </c>
      <c r="AE58" s="81">
        <f t="shared" ref="AE58:AF58" si="29">SUM(AE34:AE57)</f>
        <v>80759</v>
      </c>
      <c r="AF58" s="81">
        <f t="shared" si="29"/>
        <v>52499</v>
      </c>
    </row>
    <row r="59" spans="1:32" ht="15.75" thickBot="1" x14ac:dyDescent="0.3"/>
    <row r="60" spans="1:32" ht="15.75" thickBot="1" x14ac:dyDescent="0.3">
      <c r="A60" s="171" t="s">
        <v>516</v>
      </c>
      <c r="B60" s="172" t="s">
        <v>545</v>
      </c>
      <c r="C60" s="172" t="s">
        <v>546</v>
      </c>
      <c r="D60" s="172" t="s">
        <v>547</v>
      </c>
      <c r="E60" s="172" t="s">
        <v>548</v>
      </c>
      <c r="F60" s="172" t="s">
        <v>549</v>
      </c>
      <c r="G60" s="172" t="s">
        <v>550</v>
      </c>
      <c r="H60" s="172" t="s">
        <v>551</v>
      </c>
      <c r="I60" s="172" t="s">
        <v>552</v>
      </c>
      <c r="J60" s="172" t="s">
        <v>553</v>
      </c>
      <c r="K60" s="172" t="s">
        <v>554</v>
      </c>
      <c r="L60" s="172" t="s">
        <v>555</v>
      </c>
      <c r="M60" s="172" t="s">
        <v>556</v>
      </c>
      <c r="N60" s="172" t="s">
        <v>557</v>
      </c>
      <c r="O60" s="172" t="s">
        <v>558</v>
      </c>
      <c r="P60" s="172" t="s">
        <v>559</v>
      </c>
      <c r="Q60" s="172" t="s">
        <v>560</v>
      </c>
      <c r="R60" s="172" t="s">
        <v>561</v>
      </c>
      <c r="S60" s="172" t="s">
        <v>562</v>
      </c>
      <c r="T60" s="172" t="s">
        <v>563</v>
      </c>
      <c r="U60" s="172" t="s">
        <v>564</v>
      </c>
      <c r="V60" s="172" t="s">
        <v>565</v>
      </c>
      <c r="W60" s="172" t="s">
        <v>566</v>
      </c>
      <c r="X60" s="172" t="s">
        <v>567</v>
      </c>
      <c r="Y60" s="172" t="s">
        <v>568</v>
      </c>
      <c r="Z60" s="172" t="s">
        <v>569</v>
      </c>
      <c r="AA60" s="172" t="s">
        <v>570</v>
      </c>
      <c r="AB60" s="172" t="s">
        <v>571</v>
      </c>
      <c r="AC60" s="172" t="s">
        <v>572</v>
      </c>
      <c r="AD60" s="172" t="s">
        <v>573</v>
      </c>
      <c r="AE60" s="172" t="s">
        <v>574</v>
      </c>
      <c r="AF60" s="173" t="s">
        <v>575</v>
      </c>
    </row>
    <row r="61" spans="1:32" x14ac:dyDescent="0.25">
      <c r="A61" s="55" t="s">
        <v>518</v>
      </c>
      <c r="B61" s="56" t="s">
        <v>519</v>
      </c>
      <c r="C61" s="108" t="s">
        <v>519</v>
      </c>
      <c r="D61" s="108" t="s">
        <v>519</v>
      </c>
      <c r="E61" s="108" t="s">
        <v>519</v>
      </c>
      <c r="F61" s="108" t="s">
        <v>519</v>
      </c>
      <c r="G61" s="108" t="s">
        <v>519</v>
      </c>
      <c r="H61" s="108" t="s">
        <v>519</v>
      </c>
      <c r="I61" s="108" t="s">
        <v>519</v>
      </c>
      <c r="J61" s="108" t="s">
        <v>519</v>
      </c>
      <c r="K61" s="108" t="s">
        <v>519</v>
      </c>
      <c r="L61" s="108" t="s">
        <v>519</v>
      </c>
      <c r="M61" s="108" t="s">
        <v>519</v>
      </c>
      <c r="N61" s="108" t="s">
        <v>519</v>
      </c>
      <c r="O61" s="108" t="s">
        <v>519</v>
      </c>
      <c r="P61" s="108" t="s">
        <v>519</v>
      </c>
      <c r="Q61" s="108" t="s">
        <v>519</v>
      </c>
      <c r="R61" s="108" t="s">
        <v>519</v>
      </c>
      <c r="S61" s="108" t="s">
        <v>519</v>
      </c>
      <c r="T61" s="108" t="s">
        <v>519</v>
      </c>
      <c r="U61" s="108" t="s">
        <v>519</v>
      </c>
      <c r="V61" s="108" t="s">
        <v>519</v>
      </c>
      <c r="W61" s="108" t="s">
        <v>519</v>
      </c>
      <c r="X61" s="108" t="s">
        <v>519</v>
      </c>
      <c r="Y61" s="108" t="s">
        <v>519</v>
      </c>
      <c r="Z61" s="108" t="s">
        <v>519</v>
      </c>
      <c r="AA61" s="108" t="s">
        <v>519</v>
      </c>
      <c r="AB61" s="108" t="s">
        <v>519</v>
      </c>
      <c r="AC61" s="108" t="s">
        <v>519</v>
      </c>
      <c r="AD61" s="108" t="s">
        <v>519</v>
      </c>
      <c r="AE61" s="170" t="s">
        <v>519</v>
      </c>
      <c r="AF61" s="170" t="s">
        <v>519</v>
      </c>
    </row>
    <row r="62" spans="1:32" x14ac:dyDescent="0.25">
      <c r="A62" s="55" t="s">
        <v>475</v>
      </c>
      <c r="B62" s="76">
        <f>B6-B34</f>
        <v>0</v>
      </c>
      <c r="C62" s="111">
        <f>C6-C34</f>
        <v>406</v>
      </c>
      <c r="D62" s="111">
        <f t="shared" ref="D62:AF62" si="30">D6-D34</f>
        <v>977</v>
      </c>
      <c r="E62" s="111">
        <f t="shared" si="30"/>
        <v>636</v>
      </c>
      <c r="F62" s="111">
        <f t="shared" si="30"/>
        <v>778</v>
      </c>
      <c r="G62" s="111">
        <f t="shared" si="30"/>
        <v>954</v>
      </c>
      <c r="H62" s="111">
        <f t="shared" si="30"/>
        <v>592</v>
      </c>
      <c r="I62" s="111">
        <f t="shared" si="30"/>
        <v>592</v>
      </c>
      <c r="J62" s="111">
        <f t="shared" si="30"/>
        <v>592</v>
      </c>
      <c r="K62" s="111">
        <f t="shared" si="30"/>
        <v>737</v>
      </c>
      <c r="L62" s="111">
        <f t="shared" si="30"/>
        <v>636</v>
      </c>
      <c r="M62" s="111">
        <f t="shared" si="30"/>
        <v>592</v>
      </c>
      <c r="N62" s="111">
        <f t="shared" si="30"/>
        <v>954</v>
      </c>
      <c r="O62" s="111">
        <f t="shared" si="30"/>
        <v>352</v>
      </c>
      <c r="P62" s="111">
        <f t="shared" si="30"/>
        <v>406</v>
      </c>
      <c r="Q62" s="111">
        <f t="shared" si="30"/>
        <v>646</v>
      </c>
      <c r="R62" s="111">
        <f t="shared" si="30"/>
        <v>538</v>
      </c>
      <c r="S62" s="111">
        <f t="shared" si="30"/>
        <v>406</v>
      </c>
      <c r="T62" s="111">
        <f t="shared" si="30"/>
        <v>646</v>
      </c>
      <c r="U62" s="111">
        <f t="shared" si="30"/>
        <v>551</v>
      </c>
      <c r="V62" s="111">
        <f t="shared" si="30"/>
        <v>365</v>
      </c>
      <c r="W62" s="111">
        <f t="shared" si="30"/>
        <v>419</v>
      </c>
      <c r="X62" s="111">
        <f t="shared" si="30"/>
        <v>605</v>
      </c>
      <c r="Y62" s="111">
        <f t="shared" si="30"/>
        <v>551</v>
      </c>
      <c r="Z62" s="111">
        <f t="shared" si="30"/>
        <v>419</v>
      </c>
      <c r="AA62" s="111">
        <f t="shared" si="30"/>
        <v>605</v>
      </c>
      <c r="AB62" s="111">
        <f t="shared" si="30"/>
        <v>551</v>
      </c>
      <c r="AC62" s="111">
        <f t="shared" si="30"/>
        <v>365</v>
      </c>
      <c r="AD62" s="111">
        <f t="shared" si="30"/>
        <v>406</v>
      </c>
      <c r="AE62" s="77">
        <f t="shared" si="30"/>
        <v>649</v>
      </c>
      <c r="AF62" s="77">
        <f t="shared" si="30"/>
        <v>551</v>
      </c>
    </row>
    <row r="63" spans="1:32" x14ac:dyDescent="0.25">
      <c r="A63" s="55" t="s">
        <v>476</v>
      </c>
      <c r="B63" s="76">
        <f t="shared" ref="B63:C85" si="31">B7-B35</f>
        <v>0</v>
      </c>
      <c r="C63" s="111">
        <f t="shared" si="31"/>
        <v>186</v>
      </c>
      <c r="D63" s="111">
        <f t="shared" ref="D63:AF63" si="32">D7-D35</f>
        <v>0</v>
      </c>
      <c r="E63" s="111">
        <f t="shared" si="32"/>
        <v>0</v>
      </c>
      <c r="F63" s="111">
        <f t="shared" si="32"/>
        <v>186</v>
      </c>
      <c r="G63" s="111">
        <f t="shared" si="32"/>
        <v>0</v>
      </c>
      <c r="H63" s="111">
        <f t="shared" si="32"/>
        <v>0</v>
      </c>
      <c r="I63" s="111">
        <f t="shared" si="32"/>
        <v>0</v>
      </c>
      <c r="J63" s="111">
        <f t="shared" si="32"/>
        <v>0</v>
      </c>
      <c r="K63" s="111">
        <f t="shared" si="32"/>
        <v>0</v>
      </c>
      <c r="L63" s="111">
        <f t="shared" si="32"/>
        <v>0</v>
      </c>
      <c r="M63" s="111">
        <f t="shared" si="32"/>
        <v>186</v>
      </c>
      <c r="N63" s="111">
        <f t="shared" si="32"/>
        <v>0</v>
      </c>
      <c r="O63" s="111">
        <f t="shared" si="32"/>
        <v>0</v>
      </c>
      <c r="P63" s="111">
        <f t="shared" si="32"/>
        <v>0</v>
      </c>
      <c r="Q63" s="111">
        <f t="shared" si="32"/>
        <v>0</v>
      </c>
      <c r="R63" s="111">
        <f t="shared" si="32"/>
        <v>0</v>
      </c>
      <c r="S63" s="111">
        <f t="shared" si="32"/>
        <v>0</v>
      </c>
      <c r="T63" s="111">
        <f t="shared" si="32"/>
        <v>0</v>
      </c>
      <c r="U63" s="111">
        <f t="shared" si="32"/>
        <v>0</v>
      </c>
      <c r="V63" s="111">
        <f t="shared" si="32"/>
        <v>0</v>
      </c>
      <c r="W63" s="111">
        <f t="shared" si="32"/>
        <v>0</v>
      </c>
      <c r="X63" s="111">
        <f t="shared" si="32"/>
        <v>0</v>
      </c>
      <c r="Y63" s="111">
        <f t="shared" si="32"/>
        <v>0</v>
      </c>
      <c r="Z63" s="111">
        <f t="shared" si="32"/>
        <v>0</v>
      </c>
      <c r="AA63" s="111">
        <f t="shared" si="32"/>
        <v>0</v>
      </c>
      <c r="AB63" s="111">
        <f t="shared" si="32"/>
        <v>0</v>
      </c>
      <c r="AC63" s="111">
        <f t="shared" si="32"/>
        <v>0</v>
      </c>
      <c r="AD63" s="111">
        <f t="shared" si="32"/>
        <v>0</v>
      </c>
      <c r="AE63" s="77">
        <f t="shared" si="32"/>
        <v>0</v>
      </c>
      <c r="AF63" s="77">
        <f t="shared" si="32"/>
        <v>0</v>
      </c>
    </row>
    <row r="64" spans="1:32" x14ac:dyDescent="0.25">
      <c r="A64" s="55" t="s">
        <v>477</v>
      </c>
      <c r="B64" s="76">
        <f t="shared" si="31"/>
        <v>0</v>
      </c>
      <c r="C64" s="111">
        <f t="shared" si="31"/>
        <v>0</v>
      </c>
      <c r="D64" s="111">
        <f t="shared" ref="D64:AF64" si="33">D8-D36</f>
        <v>0</v>
      </c>
      <c r="E64" s="111">
        <f t="shared" si="33"/>
        <v>0</v>
      </c>
      <c r="F64" s="111">
        <f t="shared" si="33"/>
        <v>0</v>
      </c>
      <c r="G64" s="111">
        <f t="shared" si="33"/>
        <v>0</v>
      </c>
      <c r="H64" s="111">
        <f t="shared" si="33"/>
        <v>0</v>
      </c>
      <c r="I64" s="111">
        <f t="shared" si="33"/>
        <v>0</v>
      </c>
      <c r="J64" s="111">
        <f t="shared" si="33"/>
        <v>0</v>
      </c>
      <c r="K64" s="111">
        <f t="shared" si="33"/>
        <v>0</v>
      </c>
      <c r="L64" s="111">
        <f t="shared" si="33"/>
        <v>0</v>
      </c>
      <c r="M64" s="111">
        <f t="shared" si="33"/>
        <v>0</v>
      </c>
      <c r="N64" s="111">
        <f t="shared" si="33"/>
        <v>0</v>
      </c>
      <c r="O64" s="111">
        <f t="shared" si="33"/>
        <v>0</v>
      </c>
      <c r="P64" s="111">
        <f t="shared" si="33"/>
        <v>0</v>
      </c>
      <c r="Q64" s="111">
        <f t="shared" si="33"/>
        <v>0</v>
      </c>
      <c r="R64" s="111">
        <f t="shared" si="33"/>
        <v>0</v>
      </c>
      <c r="S64" s="111">
        <f t="shared" si="33"/>
        <v>0</v>
      </c>
      <c r="T64" s="111">
        <f t="shared" si="33"/>
        <v>0</v>
      </c>
      <c r="U64" s="111">
        <f t="shared" si="33"/>
        <v>0</v>
      </c>
      <c r="V64" s="111">
        <f t="shared" si="33"/>
        <v>0</v>
      </c>
      <c r="W64" s="111">
        <f t="shared" si="33"/>
        <v>0</v>
      </c>
      <c r="X64" s="111">
        <f t="shared" si="33"/>
        <v>0</v>
      </c>
      <c r="Y64" s="111">
        <f t="shared" si="33"/>
        <v>0</v>
      </c>
      <c r="Z64" s="111">
        <f t="shared" si="33"/>
        <v>0</v>
      </c>
      <c r="AA64" s="111">
        <f t="shared" si="33"/>
        <v>0</v>
      </c>
      <c r="AB64" s="111">
        <f t="shared" si="33"/>
        <v>0</v>
      </c>
      <c r="AC64" s="111">
        <f t="shared" si="33"/>
        <v>0</v>
      </c>
      <c r="AD64" s="111">
        <f t="shared" si="33"/>
        <v>0</v>
      </c>
      <c r="AE64" s="77">
        <f t="shared" si="33"/>
        <v>0</v>
      </c>
      <c r="AF64" s="77">
        <f t="shared" si="33"/>
        <v>0</v>
      </c>
    </row>
    <row r="65" spans="1:32" x14ac:dyDescent="0.25">
      <c r="A65" s="55" t="s">
        <v>478</v>
      </c>
      <c r="B65" s="76">
        <f t="shared" si="31"/>
        <v>0</v>
      </c>
      <c r="C65" s="111">
        <f t="shared" si="31"/>
        <v>0</v>
      </c>
      <c r="D65" s="111">
        <f t="shared" ref="D65:AF65" si="34">D9-D37</f>
        <v>0</v>
      </c>
      <c r="E65" s="111">
        <f t="shared" si="34"/>
        <v>0</v>
      </c>
      <c r="F65" s="111">
        <f t="shared" si="34"/>
        <v>0</v>
      </c>
      <c r="G65" s="111">
        <f t="shared" si="34"/>
        <v>0</v>
      </c>
      <c r="H65" s="111">
        <f t="shared" si="34"/>
        <v>0</v>
      </c>
      <c r="I65" s="111">
        <f t="shared" si="34"/>
        <v>0</v>
      </c>
      <c r="J65" s="111">
        <f t="shared" si="34"/>
        <v>0</v>
      </c>
      <c r="K65" s="111">
        <f t="shared" si="34"/>
        <v>0</v>
      </c>
      <c r="L65" s="111">
        <f t="shared" si="34"/>
        <v>0</v>
      </c>
      <c r="M65" s="111">
        <f t="shared" si="34"/>
        <v>0</v>
      </c>
      <c r="N65" s="111">
        <f t="shared" si="34"/>
        <v>0</v>
      </c>
      <c r="O65" s="111">
        <f t="shared" si="34"/>
        <v>0</v>
      </c>
      <c r="P65" s="111">
        <f t="shared" si="34"/>
        <v>0</v>
      </c>
      <c r="Q65" s="111">
        <f t="shared" si="34"/>
        <v>0</v>
      </c>
      <c r="R65" s="111">
        <f t="shared" si="34"/>
        <v>0</v>
      </c>
      <c r="S65" s="111">
        <f t="shared" si="34"/>
        <v>0</v>
      </c>
      <c r="T65" s="111">
        <f t="shared" si="34"/>
        <v>0</v>
      </c>
      <c r="U65" s="111">
        <f t="shared" si="34"/>
        <v>0</v>
      </c>
      <c r="V65" s="111">
        <f t="shared" si="34"/>
        <v>0</v>
      </c>
      <c r="W65" s="111">
        <f t="shared" si="34"/>
        <v>0</v>
      </c>
      <c r="X65" s="111">
        <f t="shared" si="34"/>
        <v>0</v>
      </c>
      <c r="Y65" s="111">
        <f t="shared" si="34"/>
        <v>0</v>
      </c>
      <c r="Z65" s="111">
        <f t="shared" si="34"/>
        <v>0</v>
      </c>
      <c r="AA65" s="111">
        <f t="shared" si="34"/>
        <v>0</v>
      </c>
      <c r="AB65" s="111">
        <f t="shared" si="34"/>
        <v>0</v>
      </c>
      <c r="AC65" s="111">
        <f t="shared" si="34"/>
        <v>0</v>
      </c>
      <c r="AD65" s="111">
        <f t="shared" si="34"/>
        <v>0</v>
      </c>
      <c r="AE65" s="77">
        <f t="shared" si="34"/>
        <v>0</v>
      </c>
      <c r="AF65" s="77">
        <f t="shared" si="34"/>
        <v>0</v>
      </c>
    </row>
    <row r="66" spans="1:32" x14ac:dyDescent="0.25">
      <c r="A66" s="55" t="s">
        <v>479</v>
      </c>
      <c r="B66" s="76">
        <f t="shared" si="31"/>
        <v>0</v>
      </c>
      <c r="C66" s="111">
        <f t="shared" si="31"/>
        <v>0</v>
      </c>
      <c r="D66" s="111">
        <f t="shared" ref="D66:AF66" si="35">D10-D38</f>
        <v>159</v>
      </c>
      <c r="E66" s="111">
        <f t="shared" si="35"/>
        <v>0</v>
      </c>
      <c r="F66" s="111">
        <f t="shared" si="35"/>
        <v>178</v>
      </c>
      <c r="G66" s="111">
        <f t="shared" si="35"/>
        <v>0</v>
      </c>
      <c r="H66" s="111">
        <f t="shared" si="35"/>
        <v>0</v>
      </c>
      <c r="I66" s="111">
        <f t="shared" si="35"/>
        <v>0</v>
      </c>
      <c r="J66" s="111">
        <f t="shared" si="35"/>
        <v>0</v>
      </c>
      <c r="K66" s="111">
        <f t="shared" si="35"/>
        <v>159</v>
      </c>
      <c r="L66" s="111">
        <f t="shared" si="35"/>
        <v>0</v>
      </c>
      <c r="M66" s="111">
        <f t="shared" si="35"/>
        <v>178</v>
      </c>
      <c r="N66" s="111">
        <f t="shared" si="35"/>
        <v>0</v>
      </c>
      <c r="O66" s="111">
        <f t="shared" si="35"/>
        <v>0</v>
      </c>
      <c r="P66" s="111">
        <f t="shared" si="35"/>
        <v>0</v>
      </c>
      <c r="Q66" s="111">
        <f t="shared" si="35"/>
        <v>0</v>
      </c>
      <c r="R66" s="111">
        <f t="shared" si="35"/>
        <v>159</v>
      </c>
      <c r="S66" s="111">
        <f t="shared" si="35"/>
        <v>0</v>
      </c>
      <c r="T66" s="111">
        <f t="shared" si="35"/>
        <v>178</v>
      </c>
      <c r="U66" s="111">
        <f t="shared" si="35"/>
        <v>0</v>
      </c>
      <c r="V66" s="111">
        <f t="shared" si="35"/>
        <v>0</v>
      </c>
      <c r="W66" s="111">
        <f t="shared" si="35"/>
        <v>0</v>
      </c>
      <c r="X66" s="111">
        <f t="shared" si="35"/>
        <v>0</v>
      </c>
      <c r="Y66" s="111">
        <f t="shared" si="35"/>
        <v>0</v>
      </c>
      <c r="Z66" s="111">
        <f t="shared" si="35"/>
        <v>0</v>
      </c>
      <c r="AA66" s="111">
        <f t="shared" si="35"/>
        <v>0</v>
      </c>
      <c r="AB66" s="111">
        <f t="shared" si="35"/>
        <v>0</v>
      </c>
      <c r="AC66" s="111">
        <f t="shared" si="35"/>
        <v>0</v>
      </c>
      <c r="AD66" s="111">
        <f t="shared" si="35"/>
        <v>0</v>
      </c>
      <c r="AE66" s="77">
        <f t="shared" si="35"/>
        <v>0</v>
      </c>
      <c r="AF66" s="77">
        <f t="shared" si="35"/>
        <v>0</v>
      </c>
    </row>
    <row r="67" spans="1:32" x14ac:dyDescent="0.25">
      <c r="A67" s="55" t="s">
        <v>480</v>
      </c>
      <c r="B67" s="76">
        <f t="shared" si="31"/>
        <v>0</v>
      </c>
      <c r="C67" s="111">
        <f t="shared" si="31"/>
        <v>0</v>
      </c>
      <c r="D67" s="111">
        <f t="shared" ref="D67:AF67" si="36">D11-D39</f>
        <v>0</v>
      </c>
      <c r="E67" s="111">
        <f t="shared" si="36"/>
        <v>0</v>
      </c>
      <c r="F67" s="111">
        <f t="shared" si="36"/>
        <v>0</v>
      </c>
      <c r="G67" s="111">
        <f t="shared" si="36"/>
        <v>0</v>
      </c>
      <c r="H67" s="111">
        <f t="shared" si="36"/>
        <v>0</v>
      </c>
      <c r="I67" s="111">
        <f t="shared" si="36"/>
        <v>0</v>
      </c>
      <c r="J67" s="111">
        <f t="shared" si="36"/>
        <v>0</v>
      </c>
      <c r="K67" s="111">
        <f t="shared" si="36"/>
        <v>0</v>
      </c>
      <c r="L67" s="111">
        <f t="shared" si="36"/>
        <v>0</v>
      </c>
      <c r="M67" s="111">
        <f t="shared" si="36"/>
        <v>0</v>
      </c>
      <c r="N67" s="111">
        <f t="shared" si="36"/>
        <v>0</v>
      </c>
      <c r="O67" s="111">
        <f t="shared" si="36"/>
        <v>0</v>
      </c>
      <c r="P67" s="111">
        <f t="shared" si="36"/>
        <v>0</v>
      </c>
      <c r="Q67" s="111">
        <f t="shared" si="36"/>
        <v>0</v>
      </c>
      <c r="R67" s="111">
        <f t="shared" si="36"/>
        <v>0</v>
      </c>
      <c r="S67" s="111">
        <f t="shared" si="36"/>
        <v>0</v>
      </c>
      <c r="T67" s="111">
        <f t="shared" si="36"/>
        <v>0</v>
      </c>
      <c r="U67" s="111">
        <f t="shared" si="36"/>
        <v>0</v>
      </c>
      <c r="V67" s="111">
        <f t="shared" si="36"/>
        <v>0</v>
      </c>
      <c r="W67" s="111">
        <f t="shared" si="36"/>
        <v>0</v>
      </c>
      <c r="X67" s="111">
        <f t="shared" si="36"/>
        <v>0</v>
      </c>
      <c r="Y67" s="111">
        <f t="shared" si="36"/>
        <v>0</v>
      </c>
      <c r="Z67" s="111">
        <f t="shared" si="36"/>
        <v>0</v>
      </c>
      <c r="AA67" s="111">
        <f t="shared" si="36"/>
        <v>0</v>
      </c>
      <c r="AB67" s="111">
        <f t="shared" si="36"/>
        <v>0</v>
      </c>
      <c r="AC67" s="111">
        <f t="shared" si="36"/>
        <v>0</v>
      </c>
      <c r="AD67" s="111">
        <f t="shared" si="36"/>
        <v>0</v>
      </c>
      <c r="AE67" s="77">
        <f t="shared" si="36"/>
        <v>0</v>
      </c>
      <c r="AF67" s="77">
        <f t="shared" si="36"/>
        <v>0</v>
      </c>
    </row>
    <row r="68" spans="1:32" x14ac:dyDescent="0.25">
      <c r="A68" s="55" t="s">
        <v>481</v>
      </c>
      <c r="B68" s="76">
        <f t="shared" si="31"/>
        <v>230</v>
      </c>
      <c r="C68" s="111">
        <f t="shared" si="31"/>
        <v>186</v>
      </c>
      <c r="D68" s="111">
        <f t="shared" ref="D68:AF68" si="37">D12-D40</f>
        <v>240</v>
      </c>
      <c r="E68" s="111">
        <f t="shared" si="37"/>
        <v>230</v>
      </c>
      <c r="F68" s="111">
        <f t="shared" si="37"/>
        <v>186</v>
      </c>
      <c r="G68" s="111">
        <f t="shared" si="37"/>
        <v>230</v>
      </c>
      <c r="H68" s="111">
        <f t="shared" si="37"/>
        <v>460</v>
      </c>
      <c r="I68" s="111">
        <f t="shared" si="37"/>
        <v>230</v>
      </c>
      <c r="J68" s="111">
        <f t="shared" si="37"/>
        <v>186</v>
      </c>
      <c r="K68" s="111">
        <f t="shared" si="37"/>
        <v>0</v>
      </c>
      <c r="L68" s="111">
        <f t="shared" si="37"/>
        <v>230</v>
      </c>
      <c r="M68" s="111">
        <f t="shared" si="37"/>
        <v>186</v>
      </c>
      <c r="N68" s="111">
        <f t="shared" si="37"/>
        <v>186</v>
      </c>
      <c r="O68" s="111">
        <f t="shared" si="37"/>
        <v>416</v>
      </c>
      <c r="P68" s="111">
        <f t="shared" si="37"/>
        <v>0</v>
      </c>
      <c r="Q68" s="111">
        <f t="shared" si="37"/>
        <v>0</v>
      </c>
      <c r="R68" s="111">
        <f t="shared" si="37"/>
        <v>0</v>
      </c>
      <c r="S68" s="111">
        <f t="shared" si="37"/>
        <v>0</v>
      </c>
      <c r="T68" s="111">
        <f t="shared" si="37"/>
        <v>0</v>
      </c>
      <c r="U68" s="111">
        <f t="shared" si="37"/>
        <v>0</v>
      </c>
      <c r="V68" s="111">
        <f t="shared" si="37"/>
        <v>230</v>
      </c>
      <c r="W68" s="111">
        <f t="shared" si="37"/>
        <v>0</v>
      </c>
      <c r="X68" s="111">
        <f t="shared" si="37"/>
        <v>0</v>
      </c>
      <c r="Y68" s="111">
        <f t="shared" si="37"/>
        <v>178</v>
      </c>
      <c r="Z68" s="111">
        <f t="shared" si="37"/>
        <v>0</v>
      </c>
      <c r="AA68" s="111">
        <f t="shared" si="37"/>
        <v>178</v>
      </c>
      <c r="AB68" s="111">
        <f t="shared" si="37"/>
        <v>0</v>
      </c>
      <c r="AC68" s="111">
        <f t="shared" si="37"/>
        <v>230</v>
      </c>
      <c r="AD68" s="111">
        <f t="shared" si="37"/>
        <v>0</v>
      </c>
      <c r="AE68" s="77">
        <f t="shared" si="37"/>
        <v>0</v>
      </c>
      <c r="AF68" s="77">
        <f t="shared" si="37"/>
        <v>178</v>
      </c>
    </row>
    <row r="69" spans="1:32" x14ac:dyDescent="0.25">
      <c r="A69" s="55" t="s">
        <v>482</v>
      </c>
      <c r="B69" s="76">
        <f t="shared" si="31"/>
        <v>230</v>
      </c>
      <c r="C69" s="111">
        <f t="shared" si="31"/>
        <v>704</v>
      </c>
      <c r="D69" s="111">
        <f t="shared" ref="D69:AF69" si="38">D13-D41</f>
        <v>186</v>
      </c>
      <c r="E69" s="111">
        <f t="shared" si="38"/>
        <v>508</v>
      </c>
      <c r="F69" s="111">
        <f t="shared" si="38"/>
        <v>458</v>
      </c>
      <c r="G69" s="111">
        <f t="shared" si="38"/>
        <v>508</v>
      </c>
      <c r="H69" s="111">
        <f t="shared" si="38"/>
        <v>508</v>
      </c>
      <c r="I69" s="111">
        <f t="shared" si="38"/>
        <v>508</v>
      </c>
      <c r="J69" s="111">
        <f t="shared" si="38"/>
        <v>704</v>
      </c>
      <c r="K69" s="111">
        <f t="shared" si="38"/>
        <v>278</v>
      </c>
      <c r="L69" s="111">
        <f t="shared" si="38"/>
        <v>508</v>
      </c>
      <c r="M69" s="111">
        <f t="shared" si="38"/>
        <v>458</v>
      </c>
      <c r="N69" s="111">
        <f t="shared" si="38"/>
        <v>694</v>
      </c>
      <c r="O69" s="111">
        <f t="shared" si="38"/>
        <v>278</v>
      </c>
      <c r="P69" s="111">
        <f t="shared" si="38"/>
        <v>508</v>
      </c>
      <c r="Q69" s="111">
        <f t="shared" si="38"/>
        <v>278</v>
      </c>
      <c r="R69" s="111">
        <f t="shared" si="38"/>
        <v>508</v>
      </c>
      <c r="S69" s="111">
        <f t="shared" si="38"/>
        <v>508</v>
      </c>
      <c r="T69" s="111">
        <f t="shared" si="38"/>
        <v>278</v>
      </c>
      <c r="U69" s="111">
        <f t="shared" si="38"/>
        <v>694</v>
      </c>
      <c r="V69" s="111">
        <f t="shared" si="38"/>
        <v>278</v>
      </c>
      <c r="W69" s="111">
        <f t="shared" si="38"/>
        <v>508</v>
      </c>
      <c r="X69" s="111">
        <f t="shared" si="38"/>
        <v>278</v>
      </c>
      <c r="Y69" s="111">
        <f t="shared" si="38"/>
        <v>508</v>
      </c>
      <c r="Z69" s="111">
        <f t="shared" si="38"/>
        <v>704</v>
      </c>
      <c r="AA69" s="111">
        <f t="shared" si="38"/>
        <v>278</v>
      </c>
      <c r="AB69" s="111">
        <f t="shared" si="38"/>
        <v>650</v>
      </c>
      <c r="AC69" s="111">
        <f t="shared" si="38"/>
        <v>278</v>
      </c>
      <c r="AD69" s="111">
        <f t="shared" si="38"/>
        <v>464</v>
      </c>
      <c r="AE69" s="77">
        <f t="shared" si="38"/>
        <v>278</v>
      </c>
      <c r="AF69" s="77">
        <f t="shared" si="38"/>
        <v>508</v>
      </c>
    </row>
    <row r="70" spans="1:32" x14ac:dyDescent="0.25">
      <c r="A70" s="55" t="s">
        <v>483</v>
      </c>
      <c r="B70" s="76">
        <f t="shared" si="31"/>
        <v>582</v>
      </c>
      <c r="C70" s="111">
        <f t="shared" si="31"/>
        <v>342</v>
      </c>
      <c r="D70" s="111">
        <f t="shared" ref="D70:AF70" si="39">D14-D42</f>
        <v>806</v>
      </c>
      <c r="E70" s="111">
        <f t="shared" si="39"/>
        <v>954</v>
      </c>
      <c r="F70" s="111">
        <f t="shared" si="39"/>
        <v>342</v>
      </c>
      <c r="G70" s="111">
        <f t="shared" si="39"/>
        <v>342</v>
      </c>
      <c r="H70" s="111">
        <f t="shared" si="39"/>
        <v>342</v>
      </c>
      <c r="I70" s="111">
        <f t="shared" si="39"/>
        <v>528</v>
      </c>
      <c r="J70" s="111">
        <f t="shared" si="39"/>
        <v>342</v>
      </c>
      <c r="K70" s="111">
        <f t="shared" si="39"/>
        <v>758</v>
      </c>
      <c r="L70" s="111">
        <f t="shared" si="39"/>
        <v>528</v>
      </c>
      <c r="M70" s="111">
        <f t="shared" si="39"/>
        <v>342</v>
      </c>
      <c r="N70" s="111">
        <f t="shared" si="39"/>
        <v>342</v>
      </c>
      <c r="O70" s="111">
        <f t="shared" si="39"/>
        <v>768</v>
      </c>
      <c r="P70" s="111">
        <f t="shared" si="39"/>
        <v>781</v>
      </c>
      <c r="Q70" s="111">
        <f t="shared" si="39"/>
        <v>768</v>
      </c>
      <c r="R70" s="111">
        <f t="shared" si="39"/>
        <v>342</v>
      </c>
      <c r="S70" s="111">
        <f t="shared" si="39"/>
        <v>528</v>
      </c>
      <c r="T70" s="111">
        <f t="shared" si="39"/>
        <v>582</v>
      </c>
      <c r="U70" s="111">
        <f t="shared" si="39"/>
        <v>520</v>
      </c>
      <c r="V70" s="111">
        <f t="shared" si="39"/>
        <v>927</v>
      </c>
      <c r="W70" s="111">
        <f t="shared" si="39"/>
        <v>706</v>
      </c>
      <c r="X70" s="111">
        <f t="shared" si="39"/>
        <v>927</v>
      </c>
      <c r="Y70" s="111">
        <f t="shared" si="39"/>
        <v>342</v>
      </c>
      <c r="Z70" s="111">
        <f t="shared" si="39"/>
        <v>706</v>
      </c>
      <c r="AA70" s="111">
        <f t="shared" si="39"/>
        <v>741</v>
      </c>
      <c r="AB70" s="111">
        <f t="shared" si="39"/>
        <v>501</v>
      </c>
      <c r="AC70" s="111">
        <f t="shared" si="39"/>
        <v>927</v>
      </c>
      <c r="AD70" s="111">
        <f t="shared" si="39"/>
        <v>687</v>
      </c>
      <c r="AE70" s="77">
        <f t="shared" si="39"/>
        <v>741</v>
      </c>
      <c r="AF70" s="77">
        <f t="shared" si="39"/>
        <v>501</v>
      </c>
    </row>
    <row r="71" spans="1:32" x14ac:dyDescent="0.25">
      <c r="A71" s="55" t="s">
        <v>484</v>
      </c>
      <c r="B71" s="76">
        <f t="shared" si="31"/>
        <v>1354</v>
      </c>
      <c r="C71" s="111">
        <f t="shared" si="31"/>
        <v>1408</v>
      </c>
      <c r="D71" s="111">
        <f t="shared" ref="D71:AF71" si="40">D15-D43</f>
        <v>1628</v>
      </c>
      <c r="E71" s="111">
        <f t="shared" si="40"/>
        <v>1416</v>
      </c>
      <c r="F71" s="111">
        <f t="shared" si="40"/>
        <v>1469</v>
      </c>
      <c r="G71" s="111">
        <f t="shared" si="40"/>
        <v>1036</v>
      </c>
      <c r="H71" s="111">
        <f t="shared" si="40"/>
        <v>1168</v>
      </c>
      <c r="I71" s="111">
        <f t="shared" si="40"/>
        <v>1024</v>
      </c>
      <c r="J71" s="111">
        <f t="shared" si="40"/>
        <v>1222</v>
      </c>
      <c r="K71" s="111">
        <f t="shared" si="40"/>
        <v>1388</v>
      </c>
      <c r="L71" s="111">
        <f t="shared" si="40"/>
        <v>1842</v>
      </c>
      <c r="M71" s="111">
        <f t="shared" si="40"/>
        <v>1601</v>
      </c>
      <c r="N71" s="111">
        <f t="shared" si="40"/>
        <v>850</v>
      </c>
      <c r="O71" s="111">
        <f t="shared" si="40"/>
        <v>1408</v>
      </c>
      <c r="P71" s="111">
        <f t="shared" si="40"/>
        <v>1264</v>
      </c>
      <c r="Q71" s="111">
        <f t="shared" si="40"/>
        <v>1222</v>
      </c>
      <c r="R71" s="111">
        <f t="shared" si="40"/>
        <v>2294</v>
      </c>
      <c r="S71" s="111">
        <f t="shared" si="40"/>
        <v>1428</v>
      </c>
      <c r="T71" s="111">
        <f t="shared" si="40"/>
        <v>1616</v>
      </c>
      <c r="U71" s="111">
        <f t="shared" si="40"/>
        <v>1097</v>
      </c>
      <c r="V71" s="111">
        <f t="shared" si="40"/>
        <v>1457</v>
      </c>
      <c r="W71" s="111">
        <f t="shared" si="40"/>
        <v>1347</v>
      </c>
      <c r="X71" s="111">
        <f t="shared" si="40"/>
        <v>1305</v>
      </c>
      <c r="Y71" s="111">
        <f t="shared" si="40"/>
        <v>2240</v>
      </c>
      <c r="Z71" s="111">
        <f t="shared" si="40"/>
        <v>1547</v>
      </c>
      <c r="AA71" s="111">
        <f t="shared" si="40"/>
        <v>1533</v>
      </c>
      <c r="AB71" s="111">
        <f t="shared" si="40"/>
        <v>1097</v>
      </c>
      <c r="AC71" s="111">
        <f t="shared" si="40"/>
        <v>1415</v>
      </c>
      <c r="AD71" s="111">
        <f t="shared" si="40"/>
        <v>1347</v>
      </c>
      <c r="AE71" s="77">
        <f t="shared" si="40"/>
        <v>1305</v>
      </c>
      <c r="AF71" s="77">
        <f t="shared" si="40"/>
        <v>2240</v>
      </c>
    </row>
    <row r="72" spans="1:32" x14ac:dyDescent="0.25">
      <c r="A72" s="55" t="s">
        <v>485</v>
      </c>
      <c r="B72" s="76">
        <f t="shared" si="31"/>
        <v>2051</v>
      </c>
      <c r="C72" s="111">
        <f t="shared" si="31"/>
        <v>1635</v>
      </c>
      <c r="D72" s="111">
        <f t="shared" ref="D72:AF72" si="41">D16-D44</f>
        <v>2092</v>
      </c>
      <c r="E72" s="111">
        <f t="shared" si="41"/>
        <v>1779</v>
      </c>
      <c r="F72" s="111">
        <f t="shared" si="41"/>
        <v>1554</v>
      </c>
      <c r="G72" s="111">
        <f t="shared" si="41"/>
        <v>1811</v>
      </c>
      <c r="H72" s="111">
        <f t="shared" si="41"/>
        <v>1581</v>
      </c>
      <c r="I72" s="111">
        <f t="shared" si="41"/>
        <v>1997</v>
      </c>
      <c r="J72" s="111">
        <f t="shared" si="41"/>
        <v>1395</v>
      </c>
      <c r="K72" s="111">
        <f t="shared" si="41"/>
        <v>1906</v>
      </c>
      <c r="L72" s="111">
        <f t="shared" si="41"/>
        <v>1965</v>
      </c>
      <c r="M72" s="111">
        <f t="shared" si="41"/>
        <v>1368</v>
      </c>
      <c r="N72" s="111">
        <f t="shared" si="41"/>
        <v>1581</v>
      </c>
      <c r="O72" s="111">
        <f t="shared" si="41"/>
        <v>1811</v>
      </c>
      <c r="P72" s="111">
        <f t="shared" si="41"/>
        <v>1376</v>
      </c>
      <c r="Q72" s="111">
        <f t="shared" si="41"/>
        <v>1767</v>
      </c>
      <c r="R72" s="111">
        <f t="shared" si="41"/>
        <v>1612</v>
      </c>
      <c r="S72" s="111">
        <f t="shared" si="41"/>
        <v>1712</v>
      </c>
      <c r="T72" s="111">
        <f t="shared" si="41"/>
        <v>1622</v>
      </c>
      <c r="U72" s="111">
        <f t="shared" si="41"/>
        <v>1379</v>
      </c>
      <c r="V72" s="111">
        <f t="shared" si="41"/>
        <v>1492</v>
      </c>
      <c r="W72" s="111">
        <f t="shared" si="41"/>
        <v>1147</v>
      </c>
      <c r="X72" s="111">
        <f t="shared" si="41"/>
        <v>1323</v>
      </c>
      <c r="Y72" s="111">
        <f t="shared" si="41"/>
        <v>878</v>
      </c>
      <c r="Z72" s="111">
        <f t="shared" si="41"/>
        <v>939</v>
      </c>
      <c r="AA72" s="111">
        <f t="shared" si="41"/>
        <v>1431</v>
      </c>
      <c r="AB72" s="111">
        <f t="shared" si="41"/>
        <v>1341</v>
      </c>
      <c r="AC72" s="111">
        <f t="shared" si="41"/>
        <v>1536</v>
      </c>
      <c r="AD72" s="111">
        <f t="shared" si="41"/>
        <v>1147</v>
      </c>
      <c r="AE72" s="77">
        <f t="shared" si="41"/>
        <v>1387</v>
      </c>
      <c r="AF72" s="77">
        <f t="shared" si="41"/>
        <v>869</v>
      </c>
    </row>
    <row r="73" spans="1:32" x14ac:dyDescent="0.25">
      <c r="A73" s="55" t="s">
        <v>486</v>
      </c>
      <c r="B73" s="76">
        <f t="shared" si="31"/>
        <v>1132</v>
      </c>
      <c r="C73" s="111">
        <f t="shared" si="31"/>
        <v>1007</v>
      </c>
      <c r="D73" s="111">
        <f t="shared" ref="D73:AF73" si="42">D17-D45</f>
        <v>842</v>
      </c>
      <c r="E73" s="111">
        <f t="shared" si="42"/>
        <v>966</v>
      </c>
      <c r="F73" s="111">
        <f t="shared" si="42"/>
        <v>775</v>
      </c>
      <c r="G73" s="111">
        <f t="shared" si="42"/>
        <v>754</v>
      </c>
      <c r="H73" s="111">
        <f t="shared" si="42"/>
        <v>754</v>
      </c>
      <c r="I73" s="111">
        <f t="shared" si="42"/>
        <v>946</v>
      </c>
      <c r="J73" s="111">
        <f t="shared" si="42"/>
        <v>1318</v>
      </c>
      <c r="K73" s="111">
        <f t="shared" si="42"/>
        <v>656</v>
      </c>
      <c r="L73" s="111">
        <f t="shared" si="42"/>
        <v>780</v>
      </c>
      <c r="M73" s="111">
        <f t="shared" si="42"/>
        <v>948</v>
      </c>
      <c r="N73" s="111">
        <f t="shared" si="42"/>
        <v>1126</v>
      </c>
      <c r="O73" s="111">
        <f t="shared" si="42"/>
        <v>767</v>
      </c>
      <c r="P73" s="111">
        <f t="shared" si="42"/>
        <v>1126</v>
      </c>
      <c r="Q73" s="111">
        <f t="shared" si="42"/>
        <v>959</v>
      </c>
      <c r="R73" s="111">
        <f t="shared" si="42"/>
        <v>782</v>
      </c>
      <c r="S73" s="111">
        <f t="shared" si="42"/>
        <v>966</v>
      </c>
      <c r="T73" s="111">
        <f t="shared" si="42"/>
        <v>775</v>
      </c>
      <c r="U73" s="111">
        <f t="shared" si="42"/>
        <v>1223</v>
      </c>
      <c r="V73" s="111">
        <f t="shared" si="42"/>
        <v>671</v>
      </c>
      <c r="W73" s="111">
        <f t="shared" si="42"/>
        <v>1113</v>
      </c>
      <c r="X73" s="111">
        <f t="shared" si="42"/>
        <v>927</v>
      </c>
      <c r="Y73" s="111">
        <f t="shared" si="42"/>
        <v>1119</v>
      </c>
      <c r="Z73" s="111">
        <f t="shared" si="42"/>
        <v>1119</v>
      </c>
      <c r="AA73" s="111">
        <f t="shared" si="42"/>
        <v>933</v>
      </c>
      <c r="AB73" s="111">
        <f t="shared" si="42"/>
        <v>1037</v>
      </c>
      <c r="AC73" s="111">
        <f t="shared" si="42"/>
        <v>665</v>
      </c>
      <c r="AD73" s="111">
        <f t="shared" si="42"/>
        <v>1113</v>
      </c>
      <c r="AE73" s="77">
        <f t="shared" si="42"/>
        <v>933</v>
      </c>
      <c r="AF73" s="77">
        <f t="shared" si="42"/>
        <v>1285</v>
      </c>
    </row>
    <row r="74" spans="1:32" x14ac:dyDescent="0.25">
      <c r="A74" s="55" t="s">
        <v>487</v>
      </c>
      <c r="B74" s="76">
        <f t="shared" si="31"/>
        <v>1269</v>
      </c>
      <c r="C74" s="111">
        <f t="shared" si="31"/>
        <v>1957</v>
      </c>
      <c r="D74" s="111">
        <f t="shared" ref="D74:AF74" si="43">D18-D46</f>
        <v>919</v>
      </c>
      <c r="E74" s="111">
        <f t="shared" si="43"/>
        <v>1985</v>
      </c>
      <c r="F74" s="111">
        <f t="shared" si="43"/>
        <v>1312</v>
      </c>
      <c r="G74" s="111">
        <f t="shared" si="43"/>
        <v>1345</v>
      </c>
      <c r="H74" s="111">
        <f t="shared" si="43"/>
        <v>1710</v>
      </c>
      <c r="I74" s="111">
        <f t="shared" si="43"/>
        <v>1628</v>
      </c>
      <c r="J74" s="111">
        <f t="shared" si="43"/>
        <v>1572</v>
      </c>
      <c r="K74" s="111">
        <f t="shared" si="43"/>
        <v>919</v>
      </c>
      <c r="L74" s="111">
        <f t="shared" si="43"/>
        <v>1786</v>
      </c>
      <c r="M74" s="111">
        <f t="shared" si="43"/>
        <v>1299</v>
      </c>
      <c r="N74" s="111">
        <f t="shared" si="43"/>
        <v>919</v>
      </c>
      <c r="O74" s="111">
        <f t="shared" si="43"/>
        <v>1625</v>
      </c>
      <c r="P74" s="111">
        <f t="shared" si="43"/>
        <v>1388</v>
      </c>
      <c r="Q74" s="111">
        <f t="shared" si="43"/>
        <v>1825</v>
      </c>
      <c r="R74" s="111">
        <f t="shared" si="43"/>
        <v>733</v>
      </c>
      <c r="S74" s="111">
        <f t="shared" si="43"/>
        <v>1688</v>
      </c>
      <c r="T74" s="111">
        <f t="shared" si="43"/>
        <v>1419</v>
      </c>
      <c r="U74" s="111">
        <f t="shared" si="43"/>
        <v>816</v>
      </c>
      <c r="V74" s="111">
        <f t="shared" si="43"/>
        <v>1868</v>
      </c>
      <c r="W74" s="111">
        <f t="shared" si="43"/>
        <v>1525</v>
      </c>
      <c r="X74" s="111">
        <f t="shared" si="43"/>
        <v>2024</v>
      </c>
      <c r="Y74" s="111">
        <f t="shared" si="43"/>
        <v>816</v>
      </c>
      <c r="Z74" s="111">
        <f t="shared" si="43"/>
        <v>2016</v>
      </c>
      <c r="AA74" s="111">
        <f t="shared" si="43"/>
        <v>1512</v>
      </c>
      <c r="AB74" s="111">
        <f t="shared" si="43"/>
        <v>1015</v>
      </c>
      <c r="AC74" s="111">
        <f t="shared" si="43"/>
        <v>1825</v>
      </c>
      <c r="AD74" s="111">
        <f t="shared" si="43"/>
        <v>1525</v>
      </c>
      <c r="AE74" s="77">
        <f t="shared" si="43"/>
        <v>2050</v>
      </c>
      <c r="AF74" s="77">
        <f t="shared" si="43"/>
        <v>816</v>
      </c>
    </row>
    <row r="75" spans="1:32" x14ac:dyDescent="0.25">
      <c r="A75" s="55" t="s">
        <v>488</v>
      </c>
      <c r="B75" s="76">
        <f t="shared" si="31"/>
        <v>1828</v>
      </c>
      <c r="C75" s="111">
        <f t="shared" si="31"/>
        <v>1351</v>
      </c>
      <c r="D75" s="111">
        <f t="shared" ref="D75:AF75" si="44">D19-D47</f>
        <v>2011</v>
      </c>
      <c r="E75" s="111">
        <f t="shared" si="44"/>
        <v>1948</v>
      </c>
      <c r="F75" s="111">
        <f t="shared" si="44"/>
        <v>2290</v>
      </c>
      <c r="G75" s="111">
        <f t="shared" si="44"/>
        <v>2150</v>
      </c>
      <c r="H75" s="111">
        <f t="shared" si="44"/>
        <v>1777</v>
      </c>
      <c r="I75" s="111">
        <f t="shared" si="44"/>
        <v>1588</v>
      </c>
      <c r="J75" s="111">
        <f t="shared" si="44"/>
        <v>1178</v>
      </c>
      <c r="K75" s="111">
        <f t="shared" si="44"/>
        <v>1903</v>
      </c>
      <c r="L75" s="111">
        <f t="shared" si="44"/>
        <v>1913</v>
      </c>
      <c r="M75" s="111">
        <f t="shared" si="44"/>
        <v>2290</v>
      </c>
      <c r="N75" s="111">
        <f t="shared" si="44"/>
        <v>1690</v>
      </c>
      <c r="O75" s="111">
        <f t="shared" si="44"/>
        <v>1351</v>
      </c>
      <c r="P75" s="111">
        <f t="shared" si="44"/>
        <v>1761</v>
      </c>
      <c r="Q75" s="111">
        <f t="shared" si="44"/>
        <v>1790</v>
      </c>
      <c r="R75" s="111">
        <f t="shared" si="44"/>
        <v>1605</v>
      </c>
      <c r="S75" s="111">
        <f t="shared" si="44"/>
        <v>1907</v>
      </c>
      <c r="T75" s="111">
        <f t="shared" si="44"/>
        <v>2223</v>
      </c>
      <c r="U75" s="111">
        <f t="shared" si="44"/>
        <v>1690</v>
      </c>
      <c r="V75" s="111">
        <f t="shared" si="44"/>
        <v>1696</v>
      </c>
      <c r="W75" s="111">
        <f t="shared" si="44"/>
        <v>1933</v>
      </c>
      <c r="X75" s="111">
        <f t="shared" si="44"/>
        <v>1914</v>
      </c>
      <c r="Y75" s="111">
        <f t="shared" si="44"/>
        <v>1784</v>
      </c>
      <c r="Z75" s="111">
        <f t="shared" si="44"/>
        <v>1926</v>
      </c>
      <c r="AA75" s="111">
        <f t="shared" si="44"/>
        <v>2081</v>
      </c>
      <c r="AB75" s="111">
        <f t="shared" si="44"/>
        <v>1690</v>
      </c>
      <c r="AC75" s="111">
        <f t="shared" si="44"/>
        <v>1696</v>
      </c>
      <c r="AD75" s="111">
        <f t="shared" si="44"/>
        <v>1933</v>
      </c>
      <c r="AE75" s="77">
        <f t="shared" si="44"/>
        <v>1914</v>
      </c>
      <c r="AF75" s="77">
        <f t="shared" si="44"/>
        <v>1784</v>
      </c>
    </row>
    <row r="76" spans="1:32" x14ac:dyDescent="0.25">
      <c r="A76" s="55" t="s">
        <v>489</v>
      </c>
      <c r="B76" s="76">
        <f t="shared" si="31"/>
        <v>1955</v>
      </c>
      <c r="C76" s="111">
        <f t="shared" si="31"/>
        <v>1803</v>
      </c>
      <c r="D76" s="111">
        <f t="shared" ref="D76:AF76" si="45">D20-D48</f>
        <v>1016</v>
      </c>
      <c r="E76" s="111">
        <f t="shared" si="45"/>
        <v>1531</v>
      </c>
      <c r="F76" s="111">
        <f t="shared" si="45"/>
        <v>1469</v>
      </c>
      <c r="G76" s="111">
        <f t="shared" si="45"/>
        <v>1563</v>
      </c>
      <c r="H76" s="111">
        <f t="shared" si="45"/>
        <v>1017</v>
      </c>
      <c r="I76" s="111">
        <f t="shared" si="45"/>
        <v>1986</v>
      </c>
      <c r="J76" s="111">
        <f t="shared" si="45"/>
        <v>1803</v>
      </c>
      <c r="K76" s="111">
        <f t="shared" si="45"/>
        <v>1016</v>
      </c>
      <c r="L76" s="111">
        <f t="shared" si="45"/>
        <v>1729</v>
      </c>
      <c r="M76" s="111">
        <f t="shared" si="45"/>
        <v>1528</v>
      </c>
      <c r="N76" s="111">
        <f t="shared" si="45"/>
        <v>1563</v>
      </c>
      <c r="O76" s="111">
        <f t="shared" si="45"/>
        <v>1629</v>
      </c>
      <c r="P76" s="111">
        <f t="shared" si="45"/>
        <v>1769</v>
      </c>
      <c r="Q76" s="111">
        <f t="shared" si="45"/>
        <v>1765</v>
      </c>
      <c r="R76" s="111">
        <f t="shared" si="45"/>
        <v>1490</v>
      </c>
      <c r="S76" s="111">
        <f t="shared" si="45"/>
        <v>1771</v>
      </c>
      <c r="T76" s="111">
        <f t="shared" si="45"/>
        <v>2178</v>
      </c>
      <c r="U76" s="111">
        <f t="shared" si="45"/>
        <v>1280</v>
      </c>
      <c r="V76" s="111">
        <f t="shared" si="45"/>
        <v>1872</v>
      </c>
      <c r="W76" s="111">
        <f t="shared" si="45"/>
        <v>1982</v>
      </c>
      <c r="X76" s="111">
        <f t="shared" si="45"/>
        <v>2128</v>
      </c>
      <c r="Y76" s="111">
        <f t="shared" si="45"/>
        <v>1643</v>
      </c>
      <c r="Z76" s="111">
        <f t="shared" si="45"/>
        <v>2222</v>
      </c>
      <c r="AA76" s="111">
        <f t="shared" si="45"/>
        <v>1884</v>
      </c>
      <c r="AB76" s="111">
        <f t="shared" si="45"/>
        <v>1526</v>
      </c>
      <c r="AC76" s="111">
        <f t="shared" si="45"/>
        <v>1887</v>
      </c>
      <c r="AD76" s="111">
        <f t="shared" si="45"/>
        <v>1986</v>
      </c>
      <c r="AE76" s="77">
        <f t="shared" si="45"/>
        <v>2278</v>
      </c>
      <c r="AF76" s="77">
        <f t="shared" si="45"/>
        <v>1656</v>
      </c>
    </row>
    <row r="77" spans="1:32" x14ac:dyDescent="0.25">
      <c r="A77" s="55" t="s">
        <v>490</v>
      </c>
      <c r="B77" s="76">
        <f t="shared" si="31"/>
        <v>1006</v>
      </c>
      <c r="C77" s="111">
        <f t="shared" si="31"/>
        <v>1246</v>
      </c>
      <c r="D77" s="111">
        <f t="shared" ref="D77:AF77" si="46">D21-D49</f>
        <v>987</v>
      </c>
      <c r="E77" s="111">
        <f t="shared" si="46"/>
        <v>1068</v>
      </c>
      <c r="F77" s="111">
        <f t="shared" si="46"/>
        <v>1192</v>
      </c>
      <c r="G77" s="111">
        <f t="shared" si="46"/>
        <v>1662</v>
      </c>
      <c r="H77" s="111">
        <f t="shared" si="46"/>
        <v>1246</v>
      </c>
      <c r="I77" s="111">
        <f t="shared" si="46"/>
        <v>1006</v>
      </c>
      <c r="J77" s="111">
        <f t="shared" si="46"/>
        <v>1192</v>
      </c>
      <c r="K77" s="111">
        <f t="shared" si="46"/>
        <v>987</v>
      </c>
      <c r="L77" s="111">
        <f t="shared" si="46"/>
        <v>1068</v>
      </c>
      <c r="M77" s="111">
        <f t="shared" si="46"/>
        <v>1192</v>
      </c>
      <c r="N77" s="111">
        <f t="shared" si="46"/>
        <v>1476</v>
      </c>
      <c r="O77" s="111">
        <f t="shared" si="46"/>
        <v>1246</v>
      </c>
      <c r="P77" s="111">
        <f t="shared" si="46"/>
        <v>1848</v>
      </c>
      <c r="Q77" s="111">
        <f t="shared" si="46"/>
        <v>1432</v>
      </c>
      <c r="R77" s="111">
        <f t="shared" si="46"/>
        <v>1653</v>
      </c>
      <c r="S77" s="111">
        <f t="shared" si="46"/>
        <v>1504</v>
      </c>
      <c r="T77" s="111">
        <f t="shared" si="46"/>
        <v>1467</v>
      </c>
      <c r="U77" s="111">
        <f t="shared" si="46"/>
        <v>1254</v>
      </c>
      <c r="V77" s="111">
        <f t="shared" si="46"/>
        <v>1068</v>
      </c>
      <c r="W77" s="111">
        <f t="shared" si="46"/>
        <v>2066</v>
      </c>
      <c r="X77" s="111">
        <f t="shared" si="46"/>
        <v>1570</v>
      </c>
      <c r="Y77" s="111">
        <f t="shared" si="46"/>
        <v>1440</v>
      </c>
      <c r="Z77" s="111">
        <f t="shared" si="46"/>
        <v>1702</v>
      </c>
      <c r="AA77" s="111">
        <f t="shared" si="46"/>
        <v>1624</v>
      </c>
      <c r="AB77" s="111">
        <f t="shared" si="46"/>
        <v>1298</v>
      </c>
      <c r="AC77" s="111">
        <f t="shared" si="46"/>
        <v>1068</v>
      </c>
      <c r="AD77" s="111">
        <f t="shared" si="46"/>
        <v>1692</v>
      </c>
      <c r="AE77" s="77">
        <f t="shared" si="46"/>
        <v>1570</v>
      </c>
      <c r="AF77" s="77">
        <f t="shared" si="46"/>
        <v>1484</v>
      </c>
    </row>
    <row r="78" spans="1:32" x14ac:dyDescent="0.25">
      <c r="A78" s="55" t="s">
        <v>491</v>
      </c>
      <c r="B78" s="76">
        <f t="shared" si="31"/>
        <v>1116</v>
      </c>
      <c r="C78" s="111">
        <f t="shared" si="31"/>
        <v>1878</v>
      </c>
      <c r="D78" s="111">
        <f t="shared" ref="D78:AF78" si="47">D22-D50</f>
        <v>836</v>
      </c>
      <c r="E78" s="111">
        <f t="shared" si="47"/>
        <v>1730</v>
      </c>
      <c r="F78" s="111">
        <f t="shared" si="47"/>
        <v>1091</v>
      </c>
      <c r="G78" s="111">
        <f t="shared" si="47"/>
        <v>428</v>
      </c>
      <c r="H78" s="111">
        <f t="shared" si="47"/>
        <v>627</v>
      </c>
      <c r="I78" s="111">
        <f t="shared" si="47"/>
        <v>1316</v>
      </c>
      <c r="J78" s="111">
        <f t="shared" si="47"/>
        <v>1563</v>
      </c>
      <c r="K78" s="111">
        <f t="shared" si="47"/>
        <v>880</v>
      </c>
      <c r="L78" s="111">
        <f t="shared" si="47"/>
        <v>1784</v>
      </c>
      <c r="M78" s="111">
        <f t="shared" si="47"/>
        <v>1091</v>
      </c>
      <c r="N78" s="111">
        <f t="shared" si="47"/>
        <v>508</v>
      </c>
      <c r="O78" s="111">
        <f t="shared" si="47"/>
        <v>857</v>
      </c>
      <c r="P78" s="111">
        <f t="shared" si="47"/>
        <v>930</v>
      </c>
      <c r="Q78" s="111">
        <f t="shared" si="47"/>
        <v>1563</v>
      </c>
      <c r="R78" s="111">
        <f t="shared" si="47"/>
        <v>650</v>
      </c>
      <c r="S78" s="111">
        <f t="shared" si="47"/>
        <v>1377</v>
      </c>
      <c r="T78" s="111">
        <f t="shared" si="47"/>
        <v>1084</v>
      </c>
      <c r="U78" s="111">
        <f t="shared" si="47"/>
        <v>913</v>
      </c>
      <c r="V78" s="111">
        <f t="shared" si="47"/>
        <v>1204</v>
      </c>
      <c r="W78" s="111">
        <f t="shared" si="47"/>
        <v>1199</v>
      </c>
      <c r="X78" s="111">
        <f t="shared" si="47"/>
        <v>1632</v>
      </c>
      <c r="Y78" s="111">
        <f t="shared" si="47"/>
        <v>873</v>
      </c>
      <c r="Z78" s="111">
        <f t="shared" si="47"/>
        <v>1257</v>
      </c>
      <c r="AA78" s="111">
        <f t="shared" si="47"/>
        <v>1535</v>
      </c>
      <c r="AB78" s="111">
        <f t="shared" si="47"/>
        <v>1077</v>
      </c>
      <c r="AC78" s="111">
        <f t="shared" si="47"/>
        <v>1160</v>
      </c>
      <c r="AD78" s="111">
        <f t="shared" si="47"/>
        <v>1199</v>
      </c>
      <c r="AE78" s="77">
        <f t="shared" si="47"/>
        <v>1632</v>
      </c>
      <c r="AF78" s="77">
        <f t="shared" si="47"/>
        <v>883</v>
      </c>
    </row>
    <row r="79" spans="1:32" x14ac:dyDescent="0.25">
      <c r="A79" s="55" t="s">
        <v>492</v>
      </c>
      <c r="B79" s="76">
        <f t="shared" si="31"/>
        <v>1572</v>
      </c>
      <c r="C79" s="111">
        <f t="shared" si="31"/>
        <v>1615</v>
      </c>
      <c r="D79" s="111">
        <f t="shared" ref="D79:AF79" si="48">D23-D51</f>
        <v>1000</v>
      </c>
      <c r="E79" s="111">
        <f t="shared" si="48"/>
        <v>1574</v>
      </c>
      <c r="F79" s="111">
        <f t="shared" si="48"/>
        <v>1593</v>
      </c>
      <c r="G79" s="111">
        <f t="shared" si="48"/>
        <v>1014</v>
      </c>
      <c r="H79" s="111">
        <f t="shared" si="48"/>
        <v>918</v>
      </c>
      <c r="I79" s="111">
        <f t="shared" si="48"/>
        <v>1146</v>
      </c>
      <c r="J79" s="111">
        <f t="shared" si="48"/>
        <v>1843</v>
      </c>
      <c r="K79" s="111">
        <f t="shared" si="48"/>
        <v>1230</v>
      </c>
      <c r="L79" s="111">
        <f t="shared" si="48"/>
        <v>1104</v>
      </c>
      <c r="M79" s="111">
        <f t="shared" si="48"/>
        <v>1593</v>
      </c>
      <c r="N79" s="111">
        <f t="shared" si="48"/>
        <v>1158</v>
      </c>
      <c r="O79" s="111">
        <f t="shared" si="48"/>
        <v>960</v>
      </c>
      <c r="P79" s="111">
        <f t="shared" si="48"/>
        <v>1584</v>
      </c>
      <c r="Q79" s="111">
        <f t="shared" si="48"/>
        <v>1091</v>
      </c>
      <c r="R79" s="111">
        <f t="shared" si="48"/>
        <v>1132</v>
      </c>
      <c r="S79" s="111">
        <f t="shared" si="48"/>
        <v>1571</v>
      </c>
      <c r="T79" s="111">
        <f t="shared" si="48"/>
        <v>1153</v>
      </c>
      <c r="U79" s="111">
        <f t="shared" si="48"/>
        <v>1062</v>
      </c>
      <c r="V79" s="111">
        <f t="shared" si="48"/>
        <v>1050</v>
      </c>
      <c r="W79" s="111">
        <f t="shared" si="48"/>
        <v>1517</v>
      </c>
      <c r="X79" s="111">
        <f t="shared" si="48"/>
        <v>1201</v>
      </c>
      <c r="Y79" s="111">
        <f t="shared" si="48"/>
        <v>954</v>
      </c>
      <c r="Z79" s="111">
        <f t="shared" si="48"/>
        <v>1488</v>
      </c>
      <c r="AA79" s="111">
        <f t="shared" si="48"/>
        <v>1069</v>
      </c>
      <c r="AB79" s="111">
        <f t="shared" si="48"/>
        <v>1062</v>
      </c>
      <c r="AC79" s="111">
        <f t="shared" si="48"/>
        <v>1050</v>
      </c>
      <c r="AD79" s="111">
        <f t="shared" si="48"/>
        <v>1530</v>
      </c>
      <c r="AE79" s="77">
        <f t="shared" si="48"/>
        <v>1159</v>
      </c>
      <c r="AF79" s="77">
        <f t="shared" si="48"/>
        <v>912</v>
      </c>
    </row>
    <row r="80" spans="1:32" x14ac:dyDescent="0.25">
      <c r="A80" s="55" t="s">
        <v>493</v>
      </c>
      <c r="B80" s="76">
        <f t="shared" si="31"/>
        <v>1217</v>
      </c>
      <c r="C80" s="111">
        <f t="shared" si="31"/>
        <v>1090</v>
      </c>
      <c r="D80" s="111">
        <f t="shared" ref="D80:AF80" si="49">D24-D52</f>
        <v>816</v>
      </c>
      <c r="E80" s="111">
        <f t="shared" si="49"/>
        <v>1332</v>
      </c>
      <c r="F80" s="111">
        <f t="shared" si="49"/>
        <v>596</v>
      </c>
      <c r="G80" s="111">
        <f t="shared" si="49"/>
        <v>826</v>
      </c>
      <c r="H80" s="111">
        <f t="shared" si="49"/>
        <v>1171</v>
      </c>
      <c r="I80" s="111">
        <f t="shared" si="49"/>
        <v>1379</v>
      </c>
      <c r="J80" s="111">
        <f t="shared" si="49"/>
        <v>1276</v>
      </c>
      <c r="K80" s="111">
        <f t="shared" si="49"/>
        <v>586</v>
      </c>
      <c r="L80" s="111">
        <f t="shared" si="49"/>
        <v>1680</v>
      </c>
      <c r="M80" s="111">
        <f t="shared" si="49"/>
        <v>758</v>
      </c>
      <c r="N80" s="111">
        <f t="shared" si="49"/>
        <v>1056</v>
      </c>
      <c r="O80" s="111">
        <f t="shared" si="49"/>
        <v>1357</v>
      </c>
      <c r="P80" s="111">
        <f t="shared" si="49"/>
        <v>1345</v>
      </c>
      <c r="Q80" s="111">
        <f t="shared" si="49"/>
        <v>904</v>
      </c>
      <c r="R80" s="111">
        <f t="shared" si="49"/>
        <v>772</v>
      </c>
      <c r="S80" s="111">
        <f t="shared" si="49"/>
        <v>1277</v>
      </c>
      <c r="T80" s="111">
        <f t="shared" si="49"/>
        <v>924</v>
      </c>
      <c r="U80" s="111">
        <f t="shared" si="49"/>
        <v>1483</v>
      </c>
      <c r="V80" s="111">
        <f t="shared" si="49"/>
        <v>1604</v>
      </c>
      <c r="W80" s="111">
        <f t="shared" si="49"/>
        <v>1927</v>
      </c>
      <c r="X80" s="111">
        <f t="shared" si="49"/>
        <v>1337</v>
      </c>
      <c r="Y80" s="111">
        <f t="shared" si="49"/>
        <v>1043</v>
      </c>
      <c r="Z80" s="111">
        <f t="shared" si="49"/>
        <v>1579</v>
      </c>
      <c r="AA80" s="111">
        <f t="shared" si="49"/>
        <v>1175</v>
      </c>
      <c r="AB80" s="111">
        <f t="shared" si="49"/>
        <v>1337</v>
      </c>
      <c r="AC80" s="111">
        <f t="shared" si="49"/>
        <v>1604</v>
      </c>
      <c r="AD80" s="111">
        <f t="shared" si="49"/>
        <v>1937</v>
      </c>
      <c r="AE80" s="77">
        <f t="shared" si="49"/>
        <v>1337</v>
      </c>
      <c r="AF80" s="77">
        <f t="shared" si="49"/>
        <v>1043</v>
      </c>
    </row>
    <row r="81" spans="1:32" x14ac:dyDescent="0.25">
      <c r="A81" s="55" t="s">
        <v>494</v>
      </c>
      <c r="B81" s="76">
        <f t="shared" si="31"/>
        <v>2188</v>
      </c>
      <c r="C81" s="111">
        <f t="shared" si="31"/>
        <v>1791</v>
      </c>
      <c r="D81" s="111">
        <f t="shared" ref="D81:AF81" si="50">D25-D53</f>
        <v>2091</v>
      </c>
      <c r="E81" s="111">
        <f t="shared" si="50"/>
        <v>1856</v>
      </c>
      <c r="F81" s="111">
        <f t="shared" si="50"/>
        <v>2124</v>
      </c>
      <c r="G81" s="111">
        <f t="shared" si="50"/>
        <v>2428</v>
      </c>
      <c r="H81" s="111">
        <f t="shared" si="50"/>
        <v>1565</v>
      </c>
      <c r="I81" s="111">
        <f t="shared" si="50"/>
        <v>2026</v>
      </c>
      <c r="J81" s="111">
        <f t="shared" si="50"/>
        <v>1605</v>
      </c>
      <c r="K81" s="111">
        <f t="shared" si="50"/>
        <v>1851</v>
      </c>
      <c r="L81" s="111">
        <f t="shared" si="50"/>
        <v>1694</v>
      </c>
      <c r="M81" s="111">
        <f t="shared" si="50"/>
        <v>1994</v>
      </c>
      <c r="N81" s="111">
        <f t="shared" si="50"/>
        <v>2012</v>
      </c>
      <c r="O81" s="111">
        <f t="shared" si="50"/>
        <v>1751</v>
      </c>
      <c r="P81" s="111">
        <f t="shared" si="50"/>
        <v>1863</v>
      </c>
      <c r="Q81" s="111">
        <f t="shared" si="50"/>
        <v>2062</v>
      </c>
      <c r="R81" s="111">
        <f t="shared" si="50"/>
        <v>1419</v>
      </c>
      <c r="S81" s="111">
        <f t="shared" si="50"/>
        <v>1528</v>
      </c>
      <c r="T81" s="111">
        <f t="shared" si="50"/>
        <v>2452</v>
      </c>
      <c r="U81" s="111">
        <f t="shared" si="50"/>
        <v>1550</v>
      </c>
      <c r="V81" s="111">
        <f t="shared" si="50"/>
        <v>1446</v>
      </c>
      <c r="W81" s="111">
        <f t="shared" si="50"/>
        <v>1895</v>
      </c>
      <c r="X81" s="111">
        <f t="shared" si="50"/>
        <v>2197</v>
      </c>
      <c r="Y81" s="111">
        <f t="shared" si="50"/>
        <v>1426</v>
      </c>
      <c r="Z81" s="111">
        <f t="shared" si="50"/>
        <v>1908</v>
      </c>
      <c r="AA81" s="111">
        <f t="shared" si="50"/>
        <v>2229</v>
      </c>
      <c r="AB81" s="111">
        <f t="shared" si="50"/>
        <v>1550</v>
      </c>
      <c r="AC81" s="111">
        <f t="shared" si="50"/>
        <v>1446</v>
      </c>
      <c r="AD81" s="111">
        <f t="shared" si="50"/>
        <v>1895</v>
      </c>
      <c r="AE81" s="77">
        <f t="shared" si="50"/>
        <v>2198</v>
      </c>
      <c r="AF81" s="77">
        <f t="shared" si="50"/>
        <v>1452</v>
      </c>
    </row>
    <row r="82" spans="1:32" x14ac:dyDescent="0.25">
      <c r="A82" s="55" t="s">
        <v>495</v>
      </c>
      <c r="B82" s="76">
        <f t="shared" si="31"/>
        <v>1568</v>
      </c>
      <c r="C82" s="111">
        <f t="shared" si="31"/>
        <v>1298</v>
      </c>
      <c r="D82" s="111">
        <f t="shared" ref="D82:AF82" si="51">D26-D54</f>
        <v>1187</v>
      </c>
      <c r="E82" s="111">
        <f t="shared" si="51"/>
        <v>1718</v>
      </c>
      <c r="F82" s="111">
        <f t="shared" si="51"/>
        <v>1352</v>
      </c>
      <c r="G82" s="111">
        <f t="shared" si="51"/>
        <v>1305</v>
      </c>
      <c r="H82" s="111">
        <f t="shared" si="51"/>
        <v>1401</v>
      </c>
      <c r="I82" s="111">
        <f t="shared" si="51"/>
        <v>1641</v>
      </c>
      <c r="J82" s="111">
        <f t="shared" si="51"/>
        <v>1525</v>
      </c>
      <c r="K82" s="111">
        <f t="shared" si="51"/>
        <v>1463</v>
      </c>
      <c r="L82" s="111">
        <f t="shared" si="51"/>
        <v>1478</v>
      </c>
      <c r="M82" s="111">
        <f t="shared" si="51"/>
        <v>1477</v>
      </c>
      <c r="N82" s="111">
        <f t="shared" si="51"/>
        <v>1352</v>
      </c>
      <c r="O82" s="111">
        <f t="shared" si="51"/>
        <v>1339</v>
      </c>
      <c r="P82" s="111">
        <f t="shared" si="51"/>
        <v>1766</v>
      </c>
      <c r="Q82" s="111">
        <f t="shared" si="51"/>
        <v>1704</v>
      </c>
      <c r="R82" s="111">
        <f t="shared" si="51"/>
        <v>1366</v>
      </c>
      <c r="S82" s="111">
        <f t="shared" si="51"/>
        <v>1980</v>
      </c>
      <c r="T82" s="111">
        <f t="shared" si="51"/>
        <v>1691</v>
      </c>
      <c r="U82" s="111">
        <f t="shared" si="51"/>
        <v>1161</v>
      </c>
      <c r="V82" s="111">
        <f t="shared" si="51"/>
        <v>1148</v>
      </c>
      <c r="W82" s="111">
        <f t="shared" si="51"/>
        <v>1562</v>
      </c>
      <c r="X82" s="111">
        <f t="shared" si="51"/>
        <v>1327</v>
      </c>
      <c r="Y82" s="111">
        <f t="shared" si="51"/>
        <v>1366</v>
      </c>
      <c r="Z82" s="111">
        <f t="shared" si="51"/>
        <v>1815</v>
      </c>
      <c r="AA82" s="111">
        <f t="shared" si="51"/>
        <v>1327</v>
      </c>
      <c r="AB82" s="111">
        <f t="shared" si="51"/>
        <v>1161</v>
      </c>
      <c r="AC82" s="111">
        <f t="shared" si="51"/>
        <v>1148</v>
      </c>
      <c r="AD82" s="111">
        <f t="shared" si="51"/>
        <v>1562</v>
      </c>
      <c r="AE82" s="77">
        <f t="shared" si="51"/>
        <v>1340</v>
      </c>
      <c r="AF82" s="77">
        <f t="shared" si="51"/>
        <v>1334</v>
      </c>
    </row>
    <row r="83" spans="1:32" x14ac:dyDescent="0.25">
      <c r="A83" s="55" t="s">
        <v>496</v>
      </c>
      <c r="B83" s="76">
        <f t="shared" si="31"/>
        <v>1935</v>
      </c>
      <c r="C83" s="111">
        <f t="shared" si="31"/>
        <v>2244</v>
      </c>
      <c r="D83" s="111">
        <f t="shared" ref="D83:AF83" si="52">D27-D55</f>
        <v>2170</v>
      </c>
      <c r="E83" s="111">
        <f t="shared" si="52"/>
        <v>2376</v>
      </c>
      <c r="F83" s="111">
        <f t="shared" si="52"/>
        <v>2383</v>
      </c>
      <c r="G83" s="111">
        <f t="shared" si="52"/>
        <v>2001</v>
      </c>
      <c r="H83" s="111">
        <f t="shared" si="52"/>
        <v>2084</v>
      </c>
      <c r="I83" s="111">
        <f t="shared" si="52"/>
        <v>1893</v>
      </c>
      <c r="J83" s="111">
        <f t="shared" si="52"/>
        <v>1761</v>
      </c>
      <c r="K83" s="111">
        <f t="shared" si="52"/>
        <v>2337</v>
      </c>
      <c r="L83" s="111">
        <f t="shared" si="52"/>
        <v>2616</v>
      </c>
      <c r="M83" s="111">
        <f t="shared" si="52"/>
        <v>2425</v>
      </c>
      <c r="N83" s="111">
        <f t="shared" si="52"/>
        <v>1751</v>
      </c>
      <c r="O83" s="111">
        <f t="shared" si="52"/>
        <v>2108</v>
      </c>
      <c r="P83" s="111">
        <f t="shared" si="52"/>
        <v>2084</v>
      </c>
      <c r="Q83" s="111">
        <f t="shared" si="52"/>
        <v>1917</v>
      </c>
      <c r="R83" s="111">
        <f t="shared" si="52"/>
        <v>2097</v>
      </c>
      <c r="S83" s="111">
        <f t="shared" si="52"/>
        <v>2124</v>
      </c>
      <c r="T83" s="111">
        <f t="shared" si="52"/>
        <v>1854</v>
      </c>
      <c r="U83" s="111">
        <f t="shared" si="52"/>
        <v>1334</v>
      </c>
      <c r="V83" s="111">
        <f t="shared" si="52"/>
        <v>1810</v>
      </c>
      <c r="W83" s="111">
        <f t="shared" si="52"/>
        <v>1948</v>
      </c>
      <c r="X83" s="111">
        <f t="shared" si="52"/>
        <v>1836</v>
      </c>
      <c r="Y83" s="111">
        <f t="shared" si="52"/>
        <v>1753</v>
      </c>
      <c r="Z83" s="111">
        <f t="shared" si="52"/>
        <v>2003</v>
      </c>
      <c r="AA83" s="111">
        <f t="shared" si="52"/>
        <v>1964</v>
      </c>
      <c r="AB83" s="111">
        <f t="shared" si="52"/>
        <v>1439</v>
      </c>
      <c r="AC83" s="111">
        <f t="shared" si="52"/>
        <v>1730</v>
      </c>
      <c r="AD83" s="111">
        <f t="shared" si="52"/>
        <v>1921</v>
      </c>
      <c r="AE83" s="77">
        <f t="shared" si="52"/>
        <v>1831</v>
      </c>
      <c r="AF83" s="77">
        <f t="shared" si="52"/>
        <v>1390</v>
      </c>
    </row>
    <row r="84" spans="1:32" x14ac:dyDescent="0.25">
      <c r="A84" s="55" t="s">
        <v>497</v>
      </c>
      <c r="B84" s="76">
        <f t="shared" si="31"/>
        <v>2263</v>
      </c>
      <c r="C84" s="111">
        <f t="shared" si="31"/>
        <v>1526</v>
      </c>
      <c r="D84" s="111">
        <f t="shared" ref="D84:AF84" si="53">D28-D56</f>
        <v>1958</v>
      </c>
      <c r="E84" s="111">
        <f t="shared" si="53"/>
        <v>2144</v>
      </c>
      <c r="F84" s="111">
        <f t="shared" si="53"/>
        <v>1532</v>
      </c>
      <c r="G84" s="111">
        <f t="shared" si="53"/>
        <v>1712</v>
      </c>
      <c r="H84" s="111">
        <f t="shared" si="53"/>
        <v>1769</v>
      </c>
      <c r="I84" s="111">
        <f t="shared" si="53"/>
        <v>2276</v>
      </c>
      <c r="J84" s="111">
        <f t="shared" si="53"/>
        <v>1725</v>
      </c>
      <c r="K84" s="111">
        <f t="shared" si="53"/>
        <v>2144</v>
      </c>
      <c r="L84" s="111">
        <f t="shared" si="53"/>
        <v>2144</v>
      </c>
      <c r="M84" s="111">
        <f t="shared" si="53"/>
        <v>1553</v>
      </c>
      <c r="N84" s="111">
        <f t="shared" si="53"/>
        <v>1601</v>
      </c>
      <c r="O84" s="111">
        <f t="shared" si="53"/>
        <v>1593</v>
      </c>
      <c r="P84" s="111">
        <f t="shared" si="53"/>
        <v>2152</v>
      </c>
      <c r="Q84" s="111">
        <f t="shared" si="53"/>
        <v>1820</v>
      </c>
      <c r="R84" s="111">
        <f t="shared" si="53"/>
        <v>2219</v>
      </c>
      <c r="S84" s="111">
        <f t="shared" si="53"/>
        <v>2338</v>
      </c>
      <c r="T84" s="111">
        <f t="shared" si="53"/>
        <v>1675</v>
      </c>
      <c r="U84" s="111">
        <f t="shared" si="53"/>
        <v>1689</v>
      </c>
      <c r="V84" s="111">
        <f t="shared" si="53"/>
        <v>1733</v>
      </c>
      <c r="W84" s="111">
        <f t="shared" si="53"/>
        <v>2274</v>
      </c>
      <c r="X84" s="111">
        <f t="shared" si="53"/>
        <v>2088</v>
      </c>
      <c r="Y84" s="111">
        <f t="shared" si="53"/>
        <v>2115</v>
      </c>
      <c r="Z84" s="111">
        <f t="shared" si="53"/>
        <v>2473</v>
      </c>
      <c r="AA84" s="111">
        <f t="shared" si="53"/>
        <v>2101</v>
      </c>
      <c r="AB84" s="111">
        <f t="shared" si="53"/>
        <v>1702</v>
      </c>
      <c r="AC84" s="111">
        <f t="shared" si="53"/>
        <v>1743</v>
      </c>
      <c r="AD84" s="111">
        <f t="shared" si="53"/>
        <v>2419</v>
      </c>
      <c r="AE84" s="77">
        <f t="shared" si="53"/>
        <v>2406</v>
      </c>
      <c r="AF84" s="77">
        <f t="shared" si="53"/>
        <v>2247</v>
      </c>
    </row>
    <row r="85" spans="1:32" ht="15.75" thickBot="1" x14ac:dyDescent="0.3">
      <c r="A85" s="63" t="s">
        <v>498</v>
      </c>
      <c r="B85" s="76">
        <f t="shared" si="31"/>
        <v>2470</v>
      </c>
      <c r="C85" s="111">
        <f t="shared" si="31"/>
        <v>1465</v>
      </c>
      <c r="D85" s="111">
        <f t="shared" ref="D85:AF85" si="54">D29-D57</f>
        <v>1825</v>
      </c>
      <c r="E85" s="111">
        <f t="shared" si="54"/>
        <v>1842</v>
      </c>
      <c r="F85" s="111">
        <f t="shared" si="54"/>
        <v>1922</v>
      </c>
      <c r="G85" s="111">
        <f t="shared" si="54"/>
        <v>2106</v>
      </c>
      <c r="H85" s="111">
        <f t="shared" si="54"/>
        <v>1572</v>
      </c>
      <c r="I85" s="111">
        <f t="shared" si="54"/>
        <v>2230</v>
      </c>
      <c r="J85" s="111">
        <f t="shared" si="54"/>
        <v>1891</v>
      </c>
      <c r="K85" s="111">
        <f t="shared" si="54"/>
        <v>1639</v>
      </c>
      <c r="L85" s="111">
        <f t="shared" si="54"/>
        <v>2042</v>
      </c>
      <c r="M85" s="111">
        <f t="shared" si="54"/>
        <v>1746</v>
      </c>
      <c r="N85" s="111">
        <f t="shared" si="54"/>
        <v>2424</v>
      </c>
      <c r="O85" s="111">
        <f t="shared" si="54"/>
        <v>1988</v>
      </c>
      <c r="P85" s="111">
        <f t="shared" si="54"/>
        <v>2424</v>
      </c>
      <c r="Q85" s="111">
        <f t="shared" si="54"/>
        <v>2250</v>
      </c>
      <c r="R85" s="111">
        <f t="shared" si="54"/>
        <v>2179</v>
      </c>
      <c r="S85" s="111">
        <f t="shared" si="54"/>
        <v>2423</v>
      </c>
      <c r="T85" s="111">
        <f t="shared" si="54"/>
        <v>2243</v>
      </c>
      <c r="U85" s="111">
        <f t="shared" si="54"/>
        <v>2351</v>
      </c>
      <c r="V85" s="111">
        <f t="shared" si="54"/>
        <v>1747</v>
      </c>
      <c r="W85" s="111">
        <f t="shared" si="54"/>
        <v>2351</v>
      </c>
      <c r="X85" s="111">
        <f t="shared" si="54"/>
        <v>1893</v>
      </c>
      <c r="Y85" s="111">
        <f t="shared" si="54"/>
        <v>2136</v>
      </c>
      <c r="Z85" s="111">
        <f t="shared" si="54"/>
        <v>2486</v>
      </c>
      <c r="AA85" s="111">
        <f t="shared" si="54"/>
        <v>2045</v>
      </c>
      <c r="AB85" s="111">
        <f t="shared" si="54"/>
        <v>2399</v>
      </c>
      <c r="AC85" s="111">
        <f t="shared" si="54"/>
        <v>1739</v>
      </c>
      <c r="AD85" s="111">
        <f t="shared" si="54"/>
        <v>2353</v>
      </c>
      <c r="AE85" s="77">
        <f t="shared" si="54"/>
        <v>1937</v>
      </c>
      <c r="AF85" s="77">
        <f t="shared" si="54"/>
        <v>1974</v>
      </c>
    </row>
    <row r="86" spans="1:32" ht="15.75" thickBot="1" x14ac:dyDescent="0.3">
      <c r="A86" s="78" t="s">
        <v>458</v>
      </c>
      <c r="B86" s="79">
        <f>SUM(B62:B85)</f>
        <v>25966</v>
      </c>
      <c r="C86" s="80">
        <f t="shared" ref="C86" si="55">SUM(C62:C85)</f>
        <v>25138</v>
      </c>
      <c r="D86" s="80">
        <f t="shared" ref="D86" si="56">SUM(D62:D85)</f>
        <v>23746</v>
      </c>
      <c r="E86" s="80">
        <f t="shared" ref="E86" si="57">SUM(E62:E85)</f>
        <v>27593</v>
      </c>
      <c r="F86" s="80">
        <f t="shared" ref="F86" si="58">SUM(F62:F85)</f>
        <v>24782</v>
      </c>
      <c r="G86" s="80">
        <f t="shared" ref="G86" si="59">SUM(G62:G85)</f>
        <v>24175</v>
      </c>
      <c r="H86" s="80">
        <f t="shared" ref="H86" si="60">SUM(H62:H85)</f>
        <v>22262</v>
      </c>
      <c r="I86" s="80">
        <f t="shared" ref="I86" si="61">SUM(I62:I85)</f>
        <v>25940</v>
      </c>
      <c r="J86" s="80">
        <f t="shared" ref="J86" si="62">SUM(J62:J85)</f>
        <v>24693</v>
      </c>
      <c r="K86" s="80">
        <f t="shared" ref="K86" si="63">SUM(K62:K85)</f>
        <v>22837</v>
      </c>
      <c r="L86" s="80">
        <f t="shared" ref="L86" si="64">SUM(L62:L85)</f>
        <v>27527</v>
      </c>
      <c r="M86" s="80">
        <f t="shared" ref="M86" si="65">SUM(M62:M85)</f>
        <v>24805</v>
      </c>
      <c r="N86" s="80">
        <f t="shared" ref="N86" si="66">SUM(N62:N85)</f>
        <v>23243</v>
      </c>
      <c r="O86" s="80">
        <f t="shared" ref="O86" si="67">SUM(O62:O85)</f>
        <v>23604</v>
      </c>
      <c r="P86" s="80">
        <f t="shared" ref="P86" si="68">SUM(P62:P85)</f>
        <v>26375</v>
      </c>
      <c r="Q86" s="80">
        <f t="shared" ref="Q86" si="69">SUM(Q62:Q85)</f>
        <v>25763</v>
      </c>
      <c r="R86" s="80">
        <f t="shared" ref="R86" si="70">SUM(R62:R85)</f>
        <v>23550</v>
      </c>
      <c r="S86" s="80">
        <f t="shared" ref="S86" si="71">SUM(S62:S85)</f>
        <v>27036</v>
      </c>
      <c r="T86" s="80">
        <f t="shared" ref="T86" si="72">SUM(T62:T85)</f>
        <v>26060</v>
      </c>
      <c r="U86" s="80">
        <f t="shared" ref="U86" si="73">SUM(U62:U85)</f>
        <v>22047</v>
      </c>
      <c r="V86" s="79">
        <f t="shared" ref="V86" si="74">SUM(V62:V85)</f>
        <v>23666</v>
      </c>
      <c r="W86" s="80">
        <f t="shared" ref="W86" si="75">SUM(W62:W85)</f>
        <v>27419</v>
      </c>
      <c r="X86" s="80">
        <f t="shared" ref="X86" si="76">SUM(X62:X85)</f>
        <v>26512</v>
      </c>
      <c r="Y86" s="80">
        <f t="shared" ref="Y86" si="77">SUM(Y62:Y85)</f>
        <v>23165</v>
      </c>
      <c r="Z86" s="80">
        <f t="shared" ref="Z86" si="78">SUM(Z62:Z85)</f>
        <v>28309</v>
      </c>
      <c r="AA86" s="80">
        <f t="shared" ref="AA86" si="79">SUM(AA62:AA85)</f>
        <v>26245</v>
      </c>
      <c r="AB86" s="80">
        <f t="shared" ref="AB86" si="80">SUM(AB62:AB85)</f>
        <v>22433</v>
      </c>
      <c r="AC86" s="80">
        <f t="shared" ref="AC86" si="81">SUM(AC62:AC85)</f>
        <v>23512</v>
      </c>
      <c r="AD86" s="80">
        <f t="shared" ref="AD86" si="82">SUM(AD62:AD85)</f>
        <v>27116</v>
      </c>
      <c r="AE86" s="81">
        <f t="shared" ref="AE86" si="83">SUM(AE62:AE85)</f>
        <v>26945</v>
      </c>
      <c r="AF86" s="143">
        <f t="shared" ref="AF86" si="84">AF30-AF58</f>
        <v>23107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68CE5-A234-4A2B-ACC3-D45E1AFEF16A}">
  <dimension ref="A1:R45"/>
  <sheetViews>
    <sheetView workbookViewId="0">
      <selection activeCell="U26" sqref="U26"/>
    </sheetView>
  </sheetViews>
  <sheetFormatPr defaultRowHeight="15" x14ac:dyDescent="0.25"/>
  <cols>
    <col min="1" max="1" width="17.7109375" bestFit="1" customWidth="1"/>
    <col min="2" max="2" width="6.7109375" bestFit="1" customWidth="1"/>
    <col min="3" max="3" width="21" bestFit="1" customWidth="1"/>
    <col min="4" max="4" width="12.28515625" bestFit="1" customWidth="1"/>
    <col min="9" max="11" width="10.5703125" bestFit="1" customWidth="1"/>
    <col min="15" max="17" width="8.85546875" bestFit="1" customWidth="1"/>
    <col min="19" max="19" width="17.7109375" bestFit="1" customWidth="1"/>
    <col min="20" max="20" width="6.7109375" bestFit="1" customWidth="1"/>
    <col min="21" max="21" width="21" bestFit="1" customWidth="1"/>
    <col min="22" max="35" width="0" hidden="1" customWidth="1"/>
  </cols>
  <sheetData>
    <row r="1" spans="1:17" ht="20.25" x14ac:dyDescent="0.3">
      <c r="A1" s="39" t="s">
        <v>579</v>
      </c>
    </row>
    <row r="2" spans="1:17" ht="15.75" thickBot="1" x14ac:dyDescent="0.3"/>
    <row r="3" spans="1:17" ht="15.75" thickBot="1" x14ac:dyDescent="0.3">
      <c r="N3" s="185" t="s">
        <v>509</v>
      </c>
      <c r="O3" s="186"/>
      <c r="P3" s="186"/>
      <c r="Q3" s="187"/>
    </row>
    <row r="4" spans="1:17" ht="15.75" thickBot="1" x14ac:dyDescent="0.3">
      <c r="A4" s="26"/>
      <c r="B4" s="26"/>
      <c r="C4" s="26"/>
      <c r="D4" s="26" t="s">
        <v>499</v>
      </c>
      <c r="E4" s="26" t="s">
        <v>499</v>
      </c>
      <c r="F4" s="36" t="s">
        <v>499</v>
      </c>
      <c r="G4" s="36" t="s">
        <v>499</v>
      </c>
      <c r="I4" s="34">
        <v>2023</v>
      </c>
      <c r="J4" s="34">
        <v>2023</v>
      </c>
      <c r="K4" s="34">
        <v>2023</v>
      </c>
      <c r="L4" s="37">
        <v>2023</v>
      </c>
      <c r="N4" s="35" t="s">
        <v>499</v>
      </c>
      <c r="O4" s="35" t="s">
        <v>499</v>
      </c>
      <c r="P4" s="35" t="s">
        <v>499</v>
      </c>
      <c r="Q4" s="38" t="s">
        <v>499</v>
      </c>
    </row>
    <row r="5" spans="1:17" x14ac:dyDescent="0.25">
      <c r="A5" s="26" t="s">
        <v>500</v>
      </c>
      <c r="B5" s="26" t="s">
        <v>2</v>
      </c>
      <c r="C5" s="26" t="s">
        <v>1</v>
      </c>
      <c r="D5" s="26" t="s">
        <v>534</v>
      </c>
      <c r="E5" s="26" t="s">
        <v>535</v>
      </c>
      <c r="F5" s="26" t="s">
        <v>536</v>
      </c>
      <c r="G5" s="26" t="s">
        <v>576</v>
      </c>
      <c r="I5" s="26" t="s">
        <v>534</v>
      </c>
      <c r="J5" s="26" t="s">
        <v>535</v>
      </c>
      <c r="K5" s="26" t="s">
        <v>536</v>
      </c>
      <c r="L5" s="26" t="s">
        <v>576</v>
      </c>
      <c r="N5" s="26" t="s">
        <v>534</v>
      </c>
      <c r="O5" s="26" t="s">
        <v>535</v>
      </c>
      <c r="P5" s="26" t="s">
        <v>536</v>
      </c>
      <c r="Q5" s="26" t="s">
        <v>576</v>
      </c>
    </row>
    <row r="6" spans="1:17" x14ac:dyDescent="0.25">
      <c r="A6" t="s">
        <v>105</v>
      </c>
      <c r="B6" s="3" t="s">
        <v>17</v>
      </c>
      <c r="C6" t="s">
        <v>16</v>
      </c>
      <c r="H6" s="2"/>
      <c r="I6" s="2">
        <v>4347</v>
      </c>
      <c r="J6" s="2">
        <v>4347</v>
      </c>
      <c r="K6" s="2">
        <v>2277</v>
      </c>
      <c r="L6" s="2">
        <v>2898</v>
      </c>
      <c r="M6" s="2"/>
      <c r="N6" s="43"/>
      <c r="O6" s="44"/>
      <c r="P6" s="44">
        <f t="shared" ref="O6:Q22" si="0">(F6-K6)/K6</f>
        <v>-1</v>
      </c>
      <c r="Q6" s="45">
        <f t="shared" ref="Q6" si="1">(G6-L6)/L6</f>
        <v>-1</v>
      </c>
    </row>
    <row r="7" spans="1:17" x14ac:dyDescent="0.25">
      <c r="B7" s="3" t="s">
        <v>11</v>
      </c>
      <c r="C7" t="s">
        <v>10</v>
      </c>
      <c r="D7">
        <v>437182</v>
      </c>
      <c r="E7">
        <v>438432</v>
      </c>
      <c r="F7">
        <v>487370</v>
      </c>
      <c r="G7">
        <v>15622</v>
      </c>
      <c r="H7" s="2"/>
      <c r="I7" s="2">
        <v>444854</v>
      </c>
      <c r="J7" s="2">
        <v>418340</v>
      </c>
      <c r="K7" s="2">
        <v>466712</v>
      </c>
      <c r="L7" s="2">
        <v>420904</v>
      </c>
      <c r="M7" s="2"/>
      <c r="N7" s="43">
        <f>(D7-I7)/I7</f>
        <v>-1.7246107711743629E-2</v>
      </c>
      <c r="O7" s="44">
        <f t="shared" si="0"/>
        <v>4.8027919873786871E-2</v>
      </c>
      <c r="P7" s="44">
        <f t="shared" si="0"/>
        <v>4.426284303810487E-2</v>
      </c>
      <c r="Q7" s="45">
        <f t="shared" si="0"/>
        <v>-0.96288464828084319</v>
      </c>
    </row>
    <row r="8" spans="1:17" x14ac:dyDescent="0.25">
      <c r="B8" s="3" t="s">
        <v>7</v>
      </c>
      <c r="C8" t="s">
        <v>6</v>
      </c>
      <c r="D8">
        <v>963</v>
      </c>
      <c r="E8">
        <v>909</v>
      </c>
      <c r="F8">
        <v>972</v>
      </c>
      <c r="G8">
        <v>36</v>
      </c>
      <c r="H8" s="2"/>
      <c r="I8" s="2"/>
      <c r="J8" s="2"/>
      <c r="K8" s="2"/>
      <c r="L8" s="2">
        <v>801</v>
      </c>
      <c r="M8" s="2"/>
      <c r="N8" s="43" t="s">
        <v>538</v>
      </c>
      <c r="O8" s="44" t="s">
        <v>538</v>
      </c>
      <c r="P8" s="44" t="s">
        <v>538</v>
      </c>
      <c r="Q8" s="45" t="s">
        <v>538</v>
      </c>
    </row>
    <row r="9" spans="1:17" x14ac:dyDescent="0.25">
      <c r="B9" s="3" t="s">
        <v>29</v>
      </c>
      <c r="C9" t="s">
        <v>28</v>
      </c>
      <c r="D9">
        <v>179645</v>
      </c>
      <c r="E9">
        <v>176722</v>
      </c>
      <c r="F9">
        <v>226997</v>
      </c>
      <c r="G9">
        <v>9533</v>
      </c>
      <c r="H9" s="2"/>
      <c r="I9" s="2">
        <v>151143</v>
      </c>
      <c r="J9" s="2">
        <v>172713</v>
      </c>
      <c r="K9" s="2">
        <v>181389</v>
      </c>
      <c r="L9" s="2">
        <v>180895</v>
      </c>
      <c r="M9" s="2"/>
      <c r="N9" s="43">
        <f t="shared" ref="N8:N27" si="2">(D9-I9)/I9</f>
        <v>0.18857638130776813</v>
      </c>
      <c r="O9" s="44">
        <f t="shared" si="0"/>
        <v>2.3211918037437829E-2</v>
      </c>
      <c r="P9" s="44">
        <f t="shared" si="0"/>
        <v>0.25143751826185712</v>
      </c>
      <c r="Q9" s="45">
        <f t="shared" si="0"/>
        <v>-0.94730092042345004</v>
      </c>
    </row>
    <row r="10" spans="1:17" x14ac:dyDescent="0.25">
      <c r="B10" s="3" t="s">
        <v>47</v>
      </c>
      <c r="C10" t="s">
        <v>46</v>
      </c>
      <c r="D10">
        <v>78456</v>
      </c>
      <c r="E10">
        <v>88736</v>
      </c>
      <c r="F10">
        <v>106851</v>
      </c>
      <c r="G10">
        <v>3180</v>
      </c>
      <c r="H10" s="2"/>
      <c r="I10" s="2">
        <v>88802</v>
      </c>
      <c r="J10" s="2">
        <v>97460</v>
      </c>
      <c r="K10" s="2">
        <v>106463</v>
      </c>
      <c r="L10" s="2">
        <v>83905</v>
      </c>
      <c r="M10" s="2"/>
      <c r="N10" s="43">
        <f t="shared" si="2"/>
        <v>-0.11650638499132902</v>
      </c>
      <c r="O10" s="44">
        <f t="shared" si="0"/>
        <v>-8.9513646624256107E-2</v>
      </c>
      <c r="P10" s="44">
        <f t="shared" si="0"/>
        <v>3.6444586382123369E-3</v>
      </c>
      <c r="Q10" s="45">
        <f t="shared" si="0"/>
        <v>-0.96209999404087954</v>
      </c>
    </row>
    <row r="11" spans="1:17" x14ac:dyDescent="0.25">
      <c r="B11" s="3" t="s">
        <v>15</v>
      </c>
      <c r="C11" t="s">
        <v>14</v>
      </c>
      <c r="D11">
        <v>526035</v>
      </c>
      <c r="E11">
        <v>510525</v>
      </c>
      <c r="F11">
        <v>555329</v>
      </c>
      <c r="G11">
        <v>16580</v>
      </c>
      <c r="H11" s="2"/>
      <c r="I11" s="2">
        <v>495282</v>
      </c>
      <c r="J11" s="2">
        <v>479076</v>
      </c>
      <c r="K11" s="2">
        <v>528638</v>
      </c>
      <c r="L11" s="2">
        <v>492682</v>
      </c>
      <c r="M11" s="2"/>
      <c r="N11" s="43">
        <f t="shared" si="2"/>
        <v>6.2091899160478276E-2</v>
      </c>
      <c r="O11" s="44">
        <f t="shared" si="0"/>
        <v>6.5645116849936125E-2</v>
      </c>
      <c r="P11" s="44">
        <f t="shared" si="0"/>
        <v>5.0490127459622655E-2</v>
      </c>
      <c r="Q11" s="45">
        <f t="shared" si="0"/>
        <v>-0.96634746144571959</v>
      </c>
    </row>
    <row r="12" spans="1:17" x14ac:dyDescent="0.25">
      <c r="B12" s="3" t="s">
        <v>43</v>
      </c>
      <c r="C12" t="s">
        <v>42</v>
      </c>
      <c r="D12">
        <v>469934</v>
      </c>
      <c r="E12">
        <v>506792</v>
      </c>
      <c r="F12">
        <v>555224</v>
      </c>
      <c r="G12">
        <v>18364</v>
      </c>
      <c r="H12" s="2"/>
      <c r="I12" s="2">
        <v>429954</v>
      </c>
      <c r="J12" s="2">
        <v>533852</v>
      </c>
      <c r="K12" s="2">
        <v>551280</v>
      </c>
      <c r="L12" s="2">
        <v>414952</v>
      </c>
      <c r="M12" s="2"/>
      <c r="N12" s="43">
        <f t="shared" si="2"/>
        <v>9.2986691599566462E-2</v>
      </c>
      <c r="O12" s="44">
        <f t="shared" si="0"/>
        <v>-5.068820571993736E-2</v>
      </c>
      <c r="P12" s="44">
        <f t="shared" si="0"/>
        <v>7.1542591786388039E-3</v>
      </c>
      <c r="Q12" s="45">
        <f t="shared" si="0"/>
        <v>-0.95574427885634961</v>
      </c>
    </row>
    <row r="13" spans="1:17" x14ac:dyDescent="0.25">
      <c r="B13" s="3" t="s">
        <v>9</v>
      </c>
      <c r="C13" t="s">
        <v>8</v>
      </c>
      <c r="D13">
        <v>197904</v>
      </c>
      <c r="E13">
        <v>184356</v>
      </c>
      <c r="F13">
        <v>211044</v>
      </c>
      <c r="G13">
        <v>10788</v>
      </c>
      <c r="H13" s="2"/>
      <c r="I13" s="2">
        <v>202800</v>
      </c>
      <c r="J13" s="2">
        <v>198144</v>
      </c>
      <c r="K13" s="2">
        <v>232068</v>
      </c>
      <c r="L13" s="2">
        <v>221844</v>
      </c>
      <c r="M13" s="2"/>
      <c r="N13" s="43">
        <f t="shared" si="2"/>
        <v>-2.4142011834319528E-2</v>
      </c>
      <c r="O13" s="44">
        <f t="shared" si="0"/>
        <v>-6.9585755813953487E-2</v>
      </c>
      <c r="P13" s="44">
        <f t="shared" si="0"/>
        <v>-9.0594136201458189E-2</v>
      </c>
      <c r="Q13" s="45">
        <f t="shared" si="0"/>
        <v>-0.95137123383999567</v>
      </c>
    </row>
    <row r="14" spans="1:17" x14ac:dyDescent="0.25">
      <c r="B14" s="3" t="s">
        <v>45</v>
      </c>
      <c r="C14" t="s">
        <v>44</v>
      </c>
      <c r="D14">
        <v>62272</v>
      </c>
      <c r="E14">
        <v>58489</v>
      </c>
      <c r="F14">
        <v>63426</v>
      </c>
      <c r="G14">
        <v>2046</v>
      </c>
      <c r="H14" s="2"/>
      <c r="I14" s="2">
        <v>48694</v>
      </c>
      <c r="J14" s="2">
        <v>55075</v>
      </c>
      <c r="K14" s="2">
        <v>59534</v>
      </c>
      <c r="L14" s="2">
        <v>57488</v>
      </c>
      <c r="M14" s="2"/>
      <c r="N14" s="43">
        <f t="shared" si="2"/>
        <v>0.27884338932928082</v>
      </c>
      <c r="O14" s="44">
        <f t="shared" si="0"/>
        <v>6.1988197911938263E-2</v>
      </c>
      <c r="P14" s="44">
        <f t="shared" si="0"/>
        <v>6.5374407901367282E-2</v>
      </c>
      <c r="Q14" s="45">
        <f t="shared" si="0"/>
        <v>-0.96440996381853605</v>
      </c>
    </row>
    <row r="15" spans="1:17" x14ac:dyDescent="0.25">
      <c r="B15" s="3" t="s">
        <v>31</v>
      </c>
      <c r="C15" t="s">
        <v>30</v>
      </c>
      <c r="D15">
        <v>25482</v>
      </c>
      <c r="E15">
        <v>24386</v>
      </c>
      <c r="F15">
        <v>25482</v>
      </c>
      <c r="G15">
        <v>822</v>
      </c>
      <c r="H15" s="2"/>
      <c r="I15" s="2">
        <v>26190</v>
      </c>
      <c r="J15" s="2">
        <v>26170</v>
      </c>
      <c r="K15" s="2">
        <v>27926</v>
      </c>
      <c r="L15" s="2">
        <v>27400</v>
      </c>
      <c r="M15" s="2"/>
      <c r="N15" s="43">
        <f t="shared" si="2"/>
        <v>-2.7033218785796106E-2</v>
      </c>
      <c r="O15" s="44">
        <f t="shared" si="0"/>
        <v>-6.816965991593428E-2</v>
      </c>
      <c r="P15" s="44">
        <f t="shared" si="0"/>
        <v>-8.7517009238702287E-2</v>
      </c>
      <c r="Q15" s="45">
        <f t="shared" si="0"/>
        <v>-0.97</v>
      </c>
    </row>
    <row r="16" spans="1:17" x14ac:dyDescent="0.25">
      <c r="B16" s="3" t="s">
        <v>21</v>
      </c>
      <c r="C16" t="s">
        <v>20</v>
      </c>
      <c r="D16">
        <v>1009635</v>
      </c>
      <c r="E16">
        <v>896806</v>
      </c>
      <c r="F16">
        <v>1002329</v>
      </c>
      <c r="G16">
        <v>33556</v>
      </c>
      <c r="H16" s="2"/>
      <c r="I16" s="2">
        <v>795187</v>
      </c>
      <c r="J16" s="2">
        <v>867025</v>
      </c>
      <c r="K16" s="2">
        <v>976191</v>
      </c>
      <c r="L16" s="2">
        <v>886761</v>
      </c>
      <c r="M16" s="2"/>
      <c r="N16" s="43">
        <f t="shared" si="2"/>
        <v>0.26968247720347543</v>
      </c>
      <c r="O16" s="44">
        <f t="shared" si="0"/>
        <v>3.4348490527954786E-2</v>
      </c>
      <c r="P16" s="44">
        <f t="shared" si="0"/>
        <v>2.6775497827781655E-2</v>
      </c>
      <c r="Q16" s="45">
        <f t="shared" si="0"/>
        <v>-0.96215891316826063</v>
      </c>
    </row>
    <row r="17" spans="1:18" x14ac:dyDescent="0.25">
      <c r="B17" s="3" t="s">
        <v>55</v>
      </c>
      <c r="C17" t="s">
        <v>54</v>
      </c>
      <c r="D17">
        <v>21762</v>
      </c>
      <c r="E17">
        <v>26598</v>
      </c>
      <c r="F17">
        <v>37944</v>
      </c>
      <c r="G17">
        <v>1488</v>
      </c>
      <c r="H17" s="2"/>
      <c r="I17" s="2">
        <v>33294</v>
      </c>
      <c r="J17" s="2">
        <v>41850</v>
      </c>
      <c r="K17" s="2">
        <v>42780</v>
      </c>
      <c r="L17" s="2">
        <v>40920</v>
      </c>
      <c r="M17" s="2"/>
      <c r="N17" s="43">
        <f t="shared" si="2"/>
        <v>-0.34636871508379891</v>
      </c>
      <c r="O17" s="44">
        <f t="shared" si="0"/>
        <v>-0.36444444444444446</v>
      </c>
      <c r="P17" s="44">
        <f t="shared" si="0"/>
        <v>-0.11304347826086956</v>
      </c>
      <c r="Q17" s="45">
        <f t="shared" si="0"/>
        <v>-0.96363636363636362</v>
      </c>
    </row>
    <row r="18" spans="1:18" x14ac:dyDescent="0.25">
      <c r="B18" s="3" t="s">
        <v>57</v>
      </c>
      <c r="C18" t="s">
        <v>56</v>
      </c>
      <c r="D18">
        <v>371234</v>
      </c>
      <c r="E18">
        <v>404779</v>
      </c>
      <c r="F18">
        <v>474181</v>
      </c>
      <c r="G18">
        <v>13987</v>
      </c>
      <c r="H18" s="2"/>
      <c r="I18" s="2">
        <v>384555</v>
      </c>
      <c r="J18" s="2">
        <v>379017</v>
      </c>
      <c r="K18" s="2">
        <v>423456</v>
      </c>
      <c r="L18" s="2">
        <v>428213</v>
      </c>
      <c r="M18" s="2"/>
      <c r="N18" s="43">
        <f t="shared" si="2"/>
        <v>-3.4640038486042309E-2</v>
      </c>
      <c r="O18" s="44">
        <f t="shared" si="0"/>
        <v>6.7970565964059662E-2</v>
      </c>
      <c r="P18" s="44">
        <f t="shared" si="0"/>
        <v>0.11978812438600468</v>
      </c>
      <c r="Q18" s="45">
        <f t="shared" si="0"/>
        <v>-0.96733634896651899</v>
      </c>
    </row>
    <row r="19" spans="1:18" x14ac:dyDescent="0.25">
      <c r="B19" s="3" t="s">
        <v>19</v>
      </c>
      <c r="C19" t="s">
        <v>18</v>
      </c>
      <c r="D19">
        <v>2293844</v>
      </c>
      <c r="E19">
        <v>2200143</v>
      </c>
      <c r="F19">
        <v>2405607</v>
      </c>
      <c r="G19">
        <v>87076</v>
      </c>
      <c r="H19" s="2"/>
      <c r="I19" s="2">
        <v>2392452</v>
      </c>
      <c r="J19" s="2">
        <v>2310445</v>
      </c>
      <c r="K19" s="2">
        <v>2502314</v>
      </c>
      <c r="L19" s="2">
        <v>2433651</v>
      </c>
      <c r="M19" s="2"/>
      <c r="N19" s="43">
        <f t="shared" si="2"/>
        <v>-4.1216291904706971E-2</v>
      </c>
      <c r="O19" s="44">
        <f t="shared" si="0"/>
        <v>-4.7740586770081091E-2</v>
      </c>
      <c r="P19" s="44">
        <f t="shared" si="0"/>
        <v>-3.8647028310595716E-2</v>
      </c>
      <c r="Q19" s="45">
        <f t="shared" si="0"/>
        <v>-0.9642200134694745</v>
      </c>
    </row>
    <row r="20" spans="1:18" ht="15.75" thickBot="1" x14ac:dyDescent="0.3">
      <c r="B20" s="3" t="s">
        <v>13</v>
      </c>
      <c r="C20" t="s">
        <v>12</v>
      </c>
      <c r="D20">
        <v>13410</v>
      </c>
      <c r="E20">
        <v>15794</v>
      </c>
      <c r="F20">
        <v>15198</v>
      </c>
      <c r="G20">
        <v>894</v>
      </c>
      <c r="H20" s="2"/>
      <c r="I20" s="2">
        <v>2646</v>
      </c>
      <c r="J20" s="2">
        <v>13108</v>
      </c>
      <c r="K20" s="2">
        <v>18178</v>
      </c>
      <c r="L20" s="2">
        <v>18178</v>
      </c>
      <c r="M20" s="2"/>
      <c r="N20" s="43">
        <f t="shared" si="2"/>
        <v>4.0680272108843534</v>
      </c>
      <c r="O20" s="44">
        <f t="shared" si="0"/>
        <v>0.20491303021055843</v>
      </c>
      <c r="P20" s="44">
        <f t="shared" si="0"/>
        <v>-0.16393442622950818</v>
      </c>
      <c r="Q20" s="45">
        <f t="shared" si="0"/>
        <v>-0.95081967213114749</v>
      </c>
    </row>
    <row r="21" spans="1:18" ht="15.75" thickBot="1" x14ac:dyDescent="0.3">
      <c r="A21" s="88" t="s">
        <v>383</v>
      </c>
      <c r="B21" s="89"/>
      <c r="C21" s="89"/>
      <c r="D21" s="14">
        <v>5687758</v>
      </c>
      <c r="E21" s="14">
        <v>5533467</v>
      </c>
      <c r="F21" s="14">
        <v>6167954</v>
      </c>
      <c r="G21" s="14">
        <v>213972</v>
      </c>
      <c r="H21" s="15"/>
      <c r="I21" s="15">
        <v>5500200</v>
      </c>
      <c r="J21" s="15">
        <v>5596622</v>
      </c>
      <c r="K21" s="15">
        <v>6119206</v>
      </c>
      <c r="L21" s="15">
        <v>5711492</v>
      </c>
      <c r="M21" s="15"/>
      <c r="N21" s="46">
        <f t="shared" si="2"/>
        <v>3.4100214537653176E-2</v>
      </c>
      <c r="O21" s="41">
        <f t="shared" si="0"/>
        <v>-1.1284485534309803E-2</v>
      </c>
      <c r="P21" s="41">
        <f t="shared" si="0"/>
        <v>7.9663930255003679E-3</v>
      </c>
      <c r="Q21" s="42">
        <f t="shared" si="0"/>
        <v>-0.96253658413598409</v>
      </c>
    </row>
    <row r="22" spans="1:18" x14ac:dyDescent="0.25">
      <c r="A22" t="s">
        <v>384</v>
      </c>
      <c r="B22" s="3" t="s">
        <v>39</v>
      </c>
      <c r="C22" t="s">
        <v>38</v>
      </c>
      <c r="D22">
        <v>10174</v>
      </c>
      <c r="E22">
        <v>10096</v>
      </c>
      <c r="F22">
        <v>7754</v>
      </c>
      <c r="H22" s="2"/>
      <c r="I22" s="2">
        <v>9528</v>
      </c>
      <c r="J22" s="2">
        <v>9516</v>
      </c>
      <c r="K22" s="2">
        <v>8384</v>
      </c>
      <c r="L22" s="2">
        <v>7332</v>
      </c>
      <c r="M22" s="2"/>
      <c r="N22" s="43">
        <f t="shared" si="2"/>
        <v>6.7800167926112515E-2</v>
      </c>
      <c r="O22" s="44">
        <f t="shared" si="0"/>
        <v>6.0949978982765871E-2</v>
      </c>
      <c r="P22" s="44">
        <f t="shared" si="0"/>
        <v>-7.514312977099237E-2</v>
      </c>
      <c r="Q22" s="45">
        <f t="shared" si="0"/>
        <v>-1</v>
      </c>
    </row>
    <row r="23" spans="1:18" x14ac:dyDescent="0.25">
      <c r="B23" s="3" t="s">
        <v>27</v>
      </c>
      <c r="C23" t="s">
        <v>26</v>
      </c>
      <c r="D23">
        <v>56024</v>
      </c>
      <c r="E23">
        <v>61968</v>
      </c>
      <c r="F23">
        <v>66320</v>
      </c>
      <c r="G23">
        <v>2076</v>
      </c>
      <c r="H23" s="2"/>
      <c r="I23" s="2">
        <v>48453</v>
      </c>
      <c r="J23" s="2">
        <v>52360</v>
      </c>
      <c r="K23" s="2">
        <v>56760</v>
      </c>
      <c r="L23" s="2">
        <v>69292</v>
      </c>
      <c r="M23" s="2"/>
      <c r="N23" s="43">
        <f t="shared" si="2"/>
        <v>0.15625451468433327</v>
      </c>
      <c r="O23" s="44">
        <f t="shared" ref="O23:O27" si="3">(E23-J23)/J23</f>
        <v>0.18349885408708938</v>
      </c>
      <c r="P23" s="44">
        <f t="shared" ref="P23:P27" si="4">(F23-K23)/K23</f>
        <v>0.16842847075405215</v>
      </c>
      <c r="Q23" s="45">
        <f t="shared" ref="Q23:Q27" si="5">(G23-L23)/L23</f>
        <v>-0.97003983143797268</v>
      </c>
    </row>
    <row r="24" spans="1:18" x14ac:dyDescent="0.25">
      <c r="B24" s="3" t="s">
        <v>25</v>
      </c>
      <c r="C24" t="s">
        <v>24</v>
      </c>
      <c r="D24">
        <v>16076</v>
      </c>
      <c r="E24">
        <v>11886</v>
      </c>
      <c r="F24">
        <v>11222</v>
      </c>
      <c r="G24">
        <v>362</v>
      </c>
      <c r="H24" s="2"/>
      <c r="I24" s="2">
        <v>18560</v>
      </c>
      <c r="J24" s="2">
        <v>10560</v>
      </c>
      <c r="K24" s="2">
        <v>9920</v>
      </c>
      <c r="L24" s="2">
        <v>12140</v>
      </c>
      <c r="M24" s="2"/>
      <c r="N24" s="43">
        <f t="shared" si="2"/>
        <v>-0.13383620689655173</v>
      </c>
      <c r="O24" s="44">
        <f t="shared" si="3"/>
        <v>0.12556818181818183</v>
      </c>
      <c r="P24" s="44">
        <f t="shared" si="4"/>
        <v>0.13125000000000001</v>
      </c>
      <c r="Q24" s="45">
        <f t="shared" si="5"/>
        <v>-0.97018121911037891</v>
      </c>
    </row>
    <row r="25" spans="1:18" x14ac:dyDescent="0.25">
      <c r="B25" s="3" t="s">
        <v>35</v>
      </c>
      <c r="C25" t="s">
        <v>34</v>
      </c>
      <c r="H25" s="2"/>
      <c r="I25" s="2">
        <v>1008</v>
      </c>
      <c r="J25" s="2">
        <v>3024</v>
      </c>
      <c r="K25" s="2">
        <v>4368</v>
      </c>
      <c r="L25" s="2">
        <v>4368</v>
      </c>
      <c r="M25" s="2"/>
      <c r="N25" s="43">
        <f t="shared" si="2"/>
        <v>-1</v>
      </c>
      <c r="O25" s="44">
        <f t="shared" si="3"/>
        <v>-1</v>
      </c>
      <c r="P25" s="44">
        <f t="shared" si="4"/>
        <v>-1</v>
      </c>
      <c r="Q25" s="45">
        <f t="shared" si="5"/>
        <v>-1</v>
      </c>
    </row>
    <row r="26" spans="1:18" x14ac:dyDescent="0.25">
      <c r="B26" s="3" t="s">
        <v>33</v>
      </c>
      <c r="C26" t="s">
        <v>32</v>
      </c>
      <c r="D26">
        <v>30482</v>
      </c>
      <c r="E26">
        <v>33804</v>
      </c>
      <c r="F26">
        <v>33138</v>
      </c>
      <c r="G26">
        <v>662</v>
      </c>
      <c r="H26" s="2"/>
      <c r="I26" s="2">
        <v>29154</v>
      </c>
      <c r="J26" s="2">
        <v>30484</v>
      </c>
      <c r="K26" s="2">
        <v>29154</v>
      </c>
      <c r="L26" s="2">
        <v>20522</v>
      </c>
      <c r="M26" s="2"/>
      <c r="N26" s="43">
        <f t="shared" si="2"/>
        <v>4.5551210811552445E-2</v>
      </c>
      <c r="O26" s="44">
        <f t="shared" si="3"/>
        <v>0.10890959191707125</v>
      </c>
      <c r="P26" s="44">
        <f t="shared" si="4"/>
        <v>0.13665363243465734</v>
      </c>
      <c r="Q26" s="45">
        <f t="shared" si="5"/>
        <v>-0.967741935483871</v>
      </c>
    </row>
    <row r="27" spans="1:18" x14ac:dyDescent="0.25">
      <c r="B27" s="3" t="s">
        <v>37</v>
      </c>
      <c r="C27" t="s">
        <v>36</v>
      </c>
      <c r="D27">
        <v>7504</v>
      </c>
      <c r="E27">
        <v>5890</v>
      </c>
      <c r="F27">
        <v>6290</v>
      </c>
      <c r="G27">
        <v>166</v>
      </c>
      <c r="H27" s="2"/>
      <c r="I27" s="2">
        <v>7200</v>
      </c>
      <c r="J27" s="2">
        <v>6720</v>
      </c>
      <c r="K27" s="2">
        <v>7202</v>
      </c>
      <c r="L27" s="2">
        <v>7202</v>
      </c>
      <c r="M27" s="2"/>
      <c r="N27" s="43">
        <f t="shared" si="2"/>
        <v>4.2222222222222223E-2</v>
      </c>
      <c r="O27" s="44">
        <f t="shared" si="3"/>
        <v>-0.12351190476190477</v>
      </c>
      <c r="P27" s="44">
        <f t="shared" si="4"/>
        <v>-0.12663149125242987</v>
      </c>
      <c r="Q27" s="45">
        <f t="shared" si="5"/>
        <v>-0.97695084698694812</v>
      </c>
    </row>
    <row r="28" spans="1:18" x14ac:dyDescent="0.25">
      <c r="B28" s="3" t="s">
        <v>501</v>
      </c>
      <c r="C28" t="s">
        <v>502</v>
      </c>
      <c r="D28">
        <v>8060</v>
      </c>
      <c r="E28">
        <v>8060</v>
      </c>
      <c r="F28">
        <v>8680</v>
      </c>
      <c r="H28" s="2"/>
      <c r="I28" s="2">
        <v>8580</v>
      </c>
      <c r="J28" s="2">
        <v>7440</v>
      </c>
      <c r="K28" s="2">
        <v>8680</v>
      </c>
      <c r="L28" s="2"/>
      <c r="M28" s="2"/>
      <c r="N28" s="43"/>
      <c r="O28" s="44">
        <f t="shared" ref="O28:O45" si="6">(E28-J28)/J28</f>
        <v>8.3333333333333329E-2</v>
      </c>
      <c r="P28" s="44">
        <f t="shared" ref="P28:P45" si="7">(F28-K28)/K28</f>
        <v>0</v>
      </c>
      <c r="Q28" s="45" t="s">
        <v>538</v>
      </c>
    </row>
    <row r="29" spans="1:18" x14ac:dyDescent="0.25">
      <c r="B29" s="3" t="s">
        <v>527</v>
      </c>
      <c r="C29" t="s">
        <v>528</v>
      </c>
      <c r="F29">
        <v>1878</v>
      </c>
      <c r="H29" s="2"/>
      <c r="I29" s="2"/>
      <c r="J29" s="2"/>
      <c r="K29" s="2"/>
      <c r="L29" s="2"/>
      <c r="M29" s="2"/>
      <c r="N29" s="43" t="s">
        <v>538</v>
      </c>
      <c r="O29" s="44" t="s">
        <v>538</v>
      </c>
      <c r="P29" s="44" t="s">
        <v>538</v>
      </c>
      <c r="Q29" s="45"/>
      <c r="R29" s="44"/>
    </row>
    <row r="30" spans="1:18" x14ac:dyDescent="0.25">
      <c r="B30" s="3" t="s">
        <v>41</v>
      </c>
      <c r="C30" t="s">
        <v>40</v>
      </c>
      <c r="E30">
        <v>4914</v>
      </c>
      <c r="F30">
        <v>10962</v>
      </c>
      <c r="G30">
        <v>1134</v>
      </c>
      <c r="H30" s="2"/>
      <c r="I30" s="2"/>
      <c r="J30" s="2"/>
      <c r="K30" s="2">
        <v>10962</v>
      </c>
      <c r="L30" s="2">
        <v>25704</v>
      </c>
      <c r="M30" s="2"/>
      <c r="N30" s="43" t="s">
        <v>538</v>
      </c>
      <c r="O30" s="44" t="s">
        <v>538</v>
      </c>
      <c r="P30" s="44" t="s">
        <v>538</v>
      </c>
      <c r="Q30" s="45">
        <f t="shared" ref="Q28:Q45" si="8">(G30-L30)/L30</f>
        <v>-0.95588235294117652</v>
      </c>
    </row>
    <row r="31" spans="1:18" x14ac:dyDescent="0.25">
      <c r="B31" s="3" t="s">
        <v>51</v>
      </c>
      <c r="C31" t="s">
        <v>50</v>
      </c>
      <c r="D31">
        <v>12804</v>
      </c>
      <c r="E31">
        <v>12804</v>
      </c>
      <c r="F31">
        <v>13386</v>
      </c>
      <c r="G31">
        <v>582</v>
      </c>
      <c r="H31" s="2"/>
      <c r="I31" s="2">
        <v>9894</v>
      </c>
      <c r="J31" s="2">
        <v>9866</v>
      </c>
      <c r="K31" s="2">
        <v>10336</v>
      </c>
      <c r="L31" s="2">
        <v>12188</v>
      </c>
      <c r="M31" s="2"/>
      <c r="N31" s="43">
        <f t="shared" ref="N31:N45" si="9">(D31-I31)/I31</f>
        <v>0.29411764705882354</v>
      </c>
      <c r="O31" s="44">
        <f t="shared" si="6"/>
        <v>0.29779039124265155</v>
      </c>
      <c r="P31" s="44">
        <f t="shared" si="7"/>
        <v>0.29508513931888547</v>
      </c>
      <c r="Q31" s="45">
        <f t="shared" si="8"/>
        <v>-0.95224811289793243</v>
      </c>
    </row>
    <row r="32" spans="1:18" x14ac:dyDescent="0.25">
      <c r="B32" s="3" t="s">
        <v>49</v>
      </c>
      <c r="C32" t="s">
        <v>48</v>
      </c>
      <c r="D32">
        <v>12654</v>
      </c>
      <c r="E32">
        <v>12660</v>
      </c>
      <c r="F32">
        <v>12548</v>
      </c>
      <c r="H32" s="2"/>
      <c r="I32" s="2">
        <v>13218</v>
      </c>
      <c r="J32" s="2">
        <v>10296</v>
      </c>
      <c r="K32" s="2">
        <v>12496</v>
      </c>
      <c r="L32" s="2">
        <v>7322</v>
      </c>
      <c r="M32" s="2"/>
      <c r="N32" s="43">
        <f t="shared" si="9"/>
        <v>-4.2669087607807535E-2</v>
      </c>
      <c r="O32" s="44">
        <f t="shared" si="6"/>
        <v>0.2296037296037296</v>
      </c>
      <c r="P32" s="44">
        <f t="shared" si="7"/>
        <v>4.1613316261203586E-3</v>
      </c>
      <c r="Q32" s="45">
        <f t="shared" si="8"/>
        <v>-1</v>
      </c>
    </row>
    <row r="33" spans="1:17" x14ac:dyDescent="0.25">
      <c r="B33" s="3" t="s">
        <v>61</v>
      </c>
      <c r="C33" t="s">
        <v>60</v>
      </c>
      <c r="D33">
        <v>25792</v>
      </c>
      <c r="E33">
        <v>29100</v>
      </c>
      <c r="F33">
        <v>28620</v>
      </c>
      <c r="G33">
        <v>920</v>
      </c>
      <c r="H33" s="2"/>
      <c r="I33" s="2">
        <v>20064</v>
      </c>
      <c r="J33" s="2">
        <v>19104</v>
      </c>
      <c r="K33" s="2">
        <v>20064</v>
      </c>
      <c r="L33" s="2">
        <v>19652</v>
      </c>
      <c r="M33" s="2"/>
      <c r="N33" s="43">
        <f t="shared" si="9"/>
        <v>0.28548644338118023</v>
      </c>
      <c r="O33" s="44">
        <f t="shared" si="6"/>
        <v>0.52324120603015079</v>
      </c>
      <c r="P33" s="44">
        <f t="shared" si="7"/>
        <v>0.42643540669856461</v>
      </c>
      <c r="Q33" s="45">
        <f t="shared" si="8"/>
        <v>-0.95318542641970283</v>
      </c>
    </row>
    <row r="34" spans="1:17" x14ac:dyDescent="0.25">
      <c r="B34" s="3" t="s">
        <v>59</v>
      </c>
      <c r="C34" t="s">
        <v>58</v>
      </c>
      <c r="D34">
        <v>26318</v>
      </c>
      <c r="E34">
        <v>25802</v>
      </c>
      <c r="F34">
        <v>24730</v>
      </c>
      <c r="G34">
        <v>516</v>
      </c>
      <c r="H34" s="2"/>
      <c r="I34" s="2">
        <v>15996</v>
      </c>
      <c r="J34" s="2">
        <v>15480</v>
      </c>
      <c r="K34" s="2">
        <v>15996</v>
      </c>
      <c r="L34" s="2">
        <v>15480</v>
      </c>
      <c r="M34" s="2"/>
      <c r="N34" s="43">
        <f t="shared" si="9"/>
        <v>0.64528632158039512</v>
      </c>
      <c r="O34" s="44">
        <f t="shared" si="6"/>
        <v>0.66679586563307491</v>
      </c>
      <c r="P34" s="44">
        <f t="shared" si="7"/>
        <v>0.54601150287571898</v>
      </c>
      <c r="Q34" s="45">
        <f t="shared" si="8"/>
        <v>-0.96666666666666667</v>
      </c>
    </row>
    <row r="35" spans="1:17" x14ac:dyDescent="0.25">
      <c r="B35" s="3" t="s">
        <v>503</v>
      </c>
      <c r="C35" t="s">
        <v>504</v>
      </c>
      <c r="D35">
        <v>8736</v>
      </c>
      <c r="E35">
        <v>6280</v>
      </c>
      <c r="F35">
        <v>8052</v>
      </c>
      <c r="H35" s="2"/>
      <c r="I35" s="2">
        <v>8736</v>
      </c>
      <c r="J35" s="2">
        <v>5024</v>
      </c>
      <c r="K35" s="2">
        <v>6252</v>
      </c>
      <c r="L35" s="2">
        <v>3140</v>
      </c>
      <c r="M35" s="2"/>
      <c r="N35" s="43">
        <f t="shared" si="9"/>
        <v>0</v>
      </c>
      <c r="O35" s="44">
        <f t="shared" si="6"/>
        <v>0.25</v>
      </c>
      <c r="P35" s="44">
        <f t="shared" si="7"/>
        <v>0.28790786948176583</v>
      </c>
      <c r="Q35" s="45">
        <f t="shared" si="8"/>
        <v>-1</v>
      </c>
    </row>
    <row r="36" spans="1:17" x14ac:dyDescent="0.25">
      <c r="B36" s="3" t="s">
        <v>65</v>
      </c>
      <c r="C36" t="s">
        <v>64</v>
      </c>
      <c r="D36">
        <v>77838</v>
      </c>
      <c r="E36">
        <v>85242</v>
      </c>
      <c r="F36">
        <v>102024</v>
      </c>
      <c r="G36">
        <v>2844</v>
      </c>
      <c r="H36" s="2"/>
      <c r="I36" s="2">
        <v>83940</v>
      </c>
      <c r="J36" s="2">
        <v>85638</v>
      </c>
      <c r="K36" s="2">
        <v>99120</v>
      </c>
      <c r="L36" s="2">
        <v>69336</v>
      </c>
      <c r="M36" s="2"/>
      <c r="N36" s="43">
        <f t="shared" si="9"/>
        <v>-7.2694781987133666E-2</v>
      </c>
      <c r="O36" s="44" t="s">
        <v>538</v>
      </c>
      <c r="P36" s="44" t="s">
        <v>538</v>
      </c>
      <c r="Q36" s="45" t="s">
        <v>538</v>
      </c>
    </row>
    <row r="37" spans="1:17" x14ac:dyDescent="0.25">
      <c r="B37" s="3" t="s">
        <v>63</v>
      </c>
      <c r="C37" t="s">
        <v>62</v>
      </c>
      <c r="D37">
        <v>34806</v>
      </c>
      <c r="E37">
        <v>35512</v>
      </c>
      <c r="F37">
        <v>35552</v>
      </c>
      <c r="G37">
        <v>1116</v>
      </c>
      <c r="H37" s="2"/>
      <c r="I37" s="2">
        <v>32612</v>
      </c>
      <c r="J37" s="2">
        <v>30824</v>
      </c>
      <c r="K37" s="2">
        <v>32040</v>
      </c>
      <c r="L37" s="2">
        <v>30296</v>
      </c>
      <c r="M37" s="2"/>
      <c r="N37" s="43">
        <f t="shared" si="9"/>
        <v>6.7275849380596095E-2</v>
      </c>
      <c r="O37" s="44">
        <f t="shared" si="6"/>
        <v>0.15208928107967817</v>
      </c>
      <c r="P37" s="44">
        <f t="shared" si="7"/>
        <v>0.10961298377028714</v>
      </c>
      <c r="Q37" s="45">
        <f t="shared" si="8"/>
        <v>-0.96316345392130975</v>
      </c>
    </row>
    <row r="38" spans="1:17" x14ac:dyDescent="0.25">
      <c r="B38" s="3" t="s">
        <v>53</v>
      </c>
      <c r="C38" t="s">
        <v>52</v>
      </c>
      <c r="H38" s="2"/>
      <c r="I38" s="2">
        <v>5510</v>
      </c>
      <c r="J38" s="2">
        <v>12852</v>
      </c>
      <c r="K38" s="2">
        <v>13608</v>
      </c>
      <c r="L38" s="2">
        <v>12852</v>
      </c>
      <c r="M38" s="2"/>
      <c r="N38" s="43">
        <f t="shared" si="9"/>
        <v>-1</v>
      </c>
      <c r="O38" s="44">
        <f t="shared" si="6"/>
        <v>-1</v>
      </c>
      <c r="P38" s="44">
        <f t="shared" si="7"/>
        <v>-1</v>
      </c>
      <c r="Q38" s="45">
        <f t="shared" si="8"/>
        <v>-1</v>
      </c>
    </row>
    <row r="39" spans="1:17" x14ac:dyDescent="0.25">
      <c r="B39" s="3" t="s">
        <v>67</v>
      </c>
      <c r="C39" t="s">
        <v>66</v>
      </c>
      <c r="D39">
        <v>5040</v>
      </c>
      <c r="H39" s="2"/>
      <c r="I39" s="2">
        <v>5040</v>
      </c>
      <c r="J39" s="2">
        <v>2880</v>
      </c>
      <c r="K39" s="2"/>
      <c r="L39" s="2"/>
      <c r="M39" s="2"/>
      <c r="N39" s="43"/>
      <c r="O39" s="44"/>
      <c r="P39" s="44"/>
      <c r="Q39" s="45" t="s">
        <v>538</v>
      </c>
    </row>
    <row r="40" spans="1:17" x14ac:dyDescent="0.25">
      <c r="B40" s="3" t="s">
        <v>505</v>
      </c>
      <c r="C40" t="s">
        <v>506</v>
      </c>
      <c r="D40">
        <v>8976</v>
      </c>
      <c r="E40">
        <v>15840</v>
      </c>
      <c r="F40">
        <v>16368</v>
      </c>
      <c r="G40">
        <v>660</v>
      </c>
      <c r="H40" s="2"/>
      <c r="I40" s="2"/>
      <c r="J40" s="2"/>
      <c r="K40" s="2"/>
      <c r="L40" s="2"/>
      <c r="M40" s="2"/>
      <c r="N40" s="43"/>
      <c r="O40" s="44"/>
      <c r="P40" s="44"/>
      <c r="Q40" s="45"/>
    </row>
    <row r="41" spans="1:17" ht="15.75" thickBot="1" x14ac:dyDescent="0.3">
      <c r="B41" s="3" t="s">
        <v>577</v>
      </c>
      <c r="C41" t="s">
        <v>578</v>
      </c>
      <c r="H41" s="2"/>
      <c r="I41" s="2"/>
      <c r="J41" s="2"/>
      <c r="K41" s="2"/>
      <c r="L41" s="2">
        <v>311</v>
      </c>
      <c r="M41" s="2"/>
      <c r="N41" s="43"/>
      <c r="O41" s="44"/>
      <c r="P41" s="44"/>
      <c r="Q41" s="45"/>
    </row>
    <row r="42" spans="1:17" ht="15.75" thickBot="1" x14ac:dyDescent="0.3">
      <c r="A42" s="88" t="s">
        <v>432</v>
      </c>
      <c r="B42" s="14"/>
      <c r="C42" s="14"/>
      <c r="D42" s="14">
        <v>341284</v>
      </c>
      <c r="E42" s="14">
        <v>359858</v>
      </c>
      <c r="F42" s="14">
        <v>387524</v>
      </c>
      <c r="G42" s="14">
        <v>11038</v>
      </c>
      <c r="H42" s="90"/>
      <c r="I42" s="15">
        <v>317493</v>
      </c>
      <c r="J42" s="15">
        <v>312068</v>
      </c>
      <c r="K42" s="15">
        <v>345342</v>
      </c>
      <c r="L42" s="15">
        <v>317137</v>
      </c>
      <c r="M42" s="90"/>
      <c r="N42" s="91">
        <f t="shared" si="9"/>
        <v>7.4933935551334985E-2</v>
      </c>
      <c r="O42" s="91">
        <f t="shared" si="6"/>
        <v>0.15313970032172475</v>
      </c>
      <c r="P42" s="91">
        <f t="shared" si="7"/>
        <v>0.12214558321895397</v>
      </c>
      <c r="Q42" s="92">
        <f t="shared" si="8"/>
        <v>-0.96519485269772998</v>
      </c>
    </row>
    <row r="43" spans="1:17" ht="15.75" thickBot="1" x14ac:dyDescent="0.3">
      <c r="A43" s="13" t="s">
        <v>85</v>
      </c>
      <c r="B43" s="14" t="s">
        <v>537</v>
      </c>
      <c r="C43" s="89" t="s">
        <v>85</v>
      </c>
      <c r="D43" s="89"/>
      <c r="E43" s="89">
        <v>5408</v>
      </c>
      <c r="F43" s="89">
        <v>9464</v>
      </c>
      <c r="G43" s="89"/>
      <c r="H43" s="90"/>
      <c r="I43" s="90"/>
      <c r="J43" s="90"/>
      <c r="K43" s="90"/>
      <c r="L43" s="90"/>
      <c r="M43" s="90"/>
      <c r="N43" s="91"/>
      <c r="O43" s="91"/>
      <c r="P43" s="91"/>
      <c r="Q43" s="92"/>
    </row>
    <row r="44" spans="1:17" ht="15.75" thickBot="1" x14ac:dyDescent="0.3">
      <c r="A44" s="13" t="s">
        <v>510</v>
      </c>
      <c r="B44" s="14"/>
      <c r="C44" s="14"/>
      <c r="D44" s="14"/>
      <c r="E44" s="14">
        <v>5408</v>
      </c>
      <c r="F44" s="14">
        <v>9464</v>
      </c>
      <c r="G44" s="14"/>
      <c r="H44" s="90"/>
      <c r="I44" s="15"/>
      <c r="J44" s="15"/>
      <c r="K44" s="15"/>
      <c r="L44" s="15"/>
      <c r="M44" s="90"/>
      <c r="N44" s="91"/>
      <c r="O44" s="91"/>
      <c r="P44" s="91"/>
      <c r="Q44" s="92"/>
    </row>
    <row r="45" spans="1:17" ht="15.75" thickBot="1" x14ac:dyDescent="0.3">
      <c r="A45" s="88" t="s">
        <v>69</v>
      </c>
      <c r="B45" s="49"/>
      <c r="C45" s="49"/>
      <c r="D45" s="49">
        <v>6029042</v>
      </c>
      <c r="E45" s="49">
        <v>5898733</v>
      </c>
      <c r="F45" s="49">
        <v>6564942</v>
      </c>
      <c r="G45" s="49">
        <v>225010</v>
      </c>
      <c r="H45" s="90"/>
      <c r="I45" s="50">
        <v>5817693</v>
      </c>
      <c r="J45" s="50">
        <v>5908690</v>
      </c>
      <c r="K45" s="50">
        <v>6464548</v>
      </c>
      <c r="L45" s="50">
        <v>6028629</v>
      </c>
      <c r="M45" s="90"/>
      <c r="N45" s="91">
        <f t="shared" si="9"/>
        <v>3.6328661550205553E-2</v>
      </c>
      <c r="O45" s="91">
        <f t="shared" si="6"/>
        <v>-1.6851450998444663E-3</v>
      </c>
      <c r="P45" s="91">
        <f t="shared" si="7"/>
        <v>1.5529933415298331E-2</v>
      </c>
      <c r="Q45" s="92">
        <f t="shared" si="8"/>
        <v>-0.96267642278202892</v>
      </c>
    </row>
  </sheetData>
  <mergeCells count="1">
    <mergeCell ref="N3:Q3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3"/>
  <sheetViews>
    <sheetView tabSelected="1" workbookViewId="0">
      <selection activeCell="G47" sqref="G47"/>
    </sheetView>
  </sheetViews>
  <sheetFormatPr defaultRowHeight="15" x14ac:dyDescent="0.25"/>
  <cols>
    <col min="1" max="1" width="27.85546875" bestFit="1" customWidth="1"/>
    <col min="2" max="2" width="12.7109375" bestFit="1" customWidth="1"/>
    <col min="3" max="3" width="6.7109375" bestFit="1" customWidth="1"/>
    <col min="4" max="4" width="9.7109375" customWidth="1"/>
    <col min="5" max="5" width="9.85546875" customWidth="1"/>
    <col min="6" max="6" width="9.140625" bestFit="1" customWidth="1"/>
    <col min="7" max="7" width="9" customWidth="1"/>
    <col min="8" max="8" width="10" customWidth="1"/>
    <col min="9" max="9" width="11.42578125" customWidth="1"/>
    <col min="10" max="10" width="9.28515625" customWidth="1"/>
    <col min="11" max="11" width="11.42578125" customWidth="1"/>
    <col min="12" max="12" width="8.85546875" customWidth="1"/>
    <col min="13" max="13" width="10.42578125" customWidth="1"/>
    <col min="14" max="14" width="14.5703125" customWidth="1"/>
    <col min="15" max="15" width="10.140625" customWidth="1"/>
    <col min="17" max="17" width="11.5703125" customWidth="1"/>
    <col min="18" max="18" width="26.5703125" bestFit="1" customWidth="1"/>
    <col min="19" max="19" width="25.28515625" bestFit="1" customWidth="1"/>
    <col min="22" max="22" width="26.5703125" bestFit="1" customWidth="1"/>
    <col min="23" max="23" width="25.28515625" bestFit="1" customWidth="1"/>
  </cols>
  <sheetData>
    <row r="1" spans="1:23" ht="18" x14ac:dyDescent="0.25">
      <c r="A1" s="20" t="s">
        <v>507</v>
      </c>
      <c r="I1" s="33">
        <v>45505</v>
      </c>
    </row>
    <row r="2" spans="1:23" ht="15.75" thickBot="1" x14ac:dyDescent="0.3">
      <c r="A2" s="19" t="s">
        <v>508</v>
      </c>
    </row>
    <row r="3" spans="1:23" ht="15.75" thickBot="1" x14ac:dyDescent="0.3">
      <c r="A3" s="27"/>
      <c r="B3" s="27"/>
      <c r="C3" s="71"/>
      <c r="D3" s="188" t="s">
        <v>71</v>
      </c>
      <c r="E3" s="188"/>
      <c r="F3" s="188"/>
      <c r="G3" s="188"/>
      <c r="H3" s="189"/>
      <c r="I3" s="190" t="s">
        <v>72</v>
      </c>
      <c r="J3" s="191"/>
      <c r="K3" s="191"/>
      <c r="L3" s="191"/>
      <c r="M3" s="192"/>
      <c r="N3" s="28"/>
      <c r="O3" s="190" t="s">
        <v>73</v>
      </c>
      <c r="P3" s="191"/>
      <c r="Q3" s="192"/>
    </row>
    <row r="4" spans="1:23" ht="27" thickBot="1" x14ac:dyDescent="0.3">
      <c r="A4" s="144" t="s">
        <v>0</v>
      </c>
      <c r="B4" s="144" t="s">
        <v>74</v>
      </c>
      <c r="C4" s="145"/>
      <c r="D4" s="7" t="s">
        <v>75</v>
      </c>
      <c r="E4" s="7" t="s">
        <v>76</v>
      </c>
      <c r="F4" s="5" t="s">
        <v>70</v>
      </c>
      <c r="G4" s="7" t="s">
        <v>521</v>
      </c>
      <c r="H4" s="100" t="s">
        <v>522</v>
      </c>
      <c r="I4" s="101" t="s">
        <v>75</v>
      </c>
      <c r="J4" s="102" t="s">
        <v>76</v>
      </c>
      <c r="K4" s="103" t="s">
        <v>70</v>
      </c>
      <c r="L4" s="95" t="s">
        <v>521</v>
      </c>
      <c r="M4" s="94" t="s">
        <v>522</v>
      </c>
      <c r="N4" s="28"/>
      <c r="O4" s="84" t="s">
        <v>77</v>
      </c>
      <c r="P4" s="85" t="s">
        <v>78</v>
      </c>
      <c r="Q4" s="86" t="s">
        <v>79</v>
      </c>
      <c r="R4" s="4"/>
      <c r="V4" s="4"/>
    </row>
    <row r="5" spans="1:23" x14ac:dyDescent="0.25">
      <c r="A5" s="54" t="s">
        <v>5</v>
      </c>
      <c r="B5" s="3" t="s">
        <v>6</v>
      </c>
      <c r="C5" t="s">
        <v>7</v>
      </c>
      <c r="D5" s="2">
        <v>12.080645161290322</v>
      </c>
      <c r="E5" s="2">
        <v>11.967741935483872</v>
      </c>
      <c r="F5" s="29">
        <f>(D5-E5)/E5</f>
        <v>9.4339622641508233E-3</v>
      </c>
      <c r="G5" s="2"/>
      <c r="H5" s="96" t="e">
        <f>(D5-G5)/G5</f>
        <v>#DIV/0!</v>
      </c>
      <c r="I5" s="2">
        <v>108.72580645161291</v>
      </c>
      <c r="J5" s="2">
        <v>107.70967741935483</v>
      </c>
      <c r="K5" s="29">
        <f>(I5-J5)/J5</f>
        <v>9.4339622641510714E-3</v>
      </c>
      <c r="L5" s="2"/>
      <c r="M5" s="8" t="e">
        <f t="shared" ref="M5:M42" si="0">(I5-L5)/L5</f>
        <v>#DIV/0!</v>
      </c>
      <c r="N5" s="6"/>
      <c r="O5" s="1">
        <v>1.7258064516129032</v>
      </c>
      <c r="P5" s="2">
        <v>15.53225806451613</v>
      </c>
      <c r="Q5" s="32">
        <f t="shared" ref="Q5:Q43" si="1">P5/$P$42</f>
        <v>1.5972686871313884E-4</v>
      </c>
      <c r="R5" s="2"/>
      <c r="S5" s="2"/>
      <c r="V5" s="2"/>
      <c r="W5" s="2"/>
    </row>
    <row r="6" spans="1:23" x14ac:dyDescent="0.25">
      <c r="A6" s="54"/>
      <c r="B6" s="3" t="s">
        <v>8</v>
      </c>
      <c r="C6" t="s">
        <v>9</v>
      </c>
      <c r="D6" s="2">
        <v>138.64516129032259</v>
      </c>
      <c r="E6" s="2">
        <v>158.74193548387106</v>
      </c>
      <c r="F6" s="29">
        <f>(D6-E6)/E6</f>
        <v>-0.12660028449502178</v>
      </c>
      <c r="G6" s="2">
        <v>140.56451612903234</v>
      </c>
      <c r="H6" s="96">
        <f t="shared" ref="H6:H42" si="2">(D6-G6)/G6</f>
        <v>-1.3654618473896096E-2</v>
      </c>
      <c r="I6" s="2">
        <v>22343.999999999989</v>
      </c>
      <c r="J6" s="2">
        <v>25136.322580645152</v>
      </c>
      <c r="K6" s="29">
        <f t="shared" ref="K6:K42" si="3">(I6-J6)/J6</f>
        <v>-0.1110871557160568</v>
      </c>
      <c r="L6" s="2">
        <v>22896.774193548379</v>
      </c>
      <c r="M6" s="8">
        <f t="shared" si="0"/>
        <v>-2.4142011834319663E-2</v>
      </c>
      <c r="N6" s="6"/>
      <c r="O6" s="1">
        <v>19.806451612903231</v>
      </c>
      <c r="P6" s="2">
        <v>3191.9999999999995</v>
      </c>
      <c r="Q6" s="32">
        <f t="shared" si="1"/>
        <v>3.2825115499278322E-2</v>
      </c>
      <c r="R6" s="2"/>
      <c r="S6" s="2"/>
      <c r="V6" s="2"/>
      <c r="W6" s="2"/>
    </row>
    <row r="7" spans="1:23" x14ac:dyDescent="0.25">
      <c r="A7" s="54"/>
      <c r="B7" s="3" t="s">
        <v>10</v>
      </c>
      <c r="C7" t="s">
        <v>11</v>
      </c>
      <c r="D7" s="2">
        <v>268.59677419354841</v>
      </c>
      <c r="E7" s="2">
        <v>266.11290322580646</v>
      </c>
      <c r="F7" s="29">
        <f t="shared" ref="F7:F11" si="4">(D7-E7)/E7</f>
        <v>9.333899024183339E-3</v>
      </c>
      <c r="G7" s="2">
        <v>275.37096774193543</v>
      </c>
      <c r="H7" s="96">
        <f t="shared" si="2"/>
        <v>-2.4600246002459743E-2</v>
      </c>
      <c r="I7" s="2">
        <v>49359.258064516122</v>
      </c>
      <c r="J7" s="2">
        <v>48663.322580645159</v>
      </c>
      <c r="K7" s="29">
        <f t="shared" si="3"/>
        <v>1.4301026871267447E-2</v>
      </c>
      <c r="L7" s="2">
        <v>50225.45161290322</v>
      </c>
      <c r="M7" s="8">
        <f t="shared" si="0"/>
        <v>-1.7246107711743664E-2</v>
      </c>
      <c r="N7" s="6"/>
      <c r="O7" s="1">
        <v>38.370967741935488</v>
      </c>
      <c r="P7" s="2">
        <v>7051.3225806451628</v>
      </c>
      <c r="Q7" s="32">
        <f t="shared" si="1"/>
        <v>7.2512681119156264E-2</v>
      </c>
      <c r="R7" s="2"/>
      <c r="S7" s="2"/>
      <c r="V7" s="2"/>
      <c r="W7" s="2"/>
    </row>
    <row r="8" spans="1:23" x14ac:dyDescent="0.25">
      <c r="A8" s="54"/>
      <c r="B8" s="3" t="s">
        <v>12</v>
      </c>
      <c r="C8" t="s">
        <v>13</v>
      </c>
      <c r="D8" s="2">
        <v>10.161290322580644</v>
      </c>
      <c r="E8" s="2">
        <v>9.4838709677419342</v>
      </c>
      <c r="F8" s="29">
        <f t="shared" si="4"/>
        <v>7.1428571428571466E-2</v>
      </c>
      <c r="G8" s="2">
        <v>2.032258064516129</v>
      </c>
      <c r="H8" s="96">
        <f t="shared" si="2"/>
        <v>4</v>
      </c>
      <c r="I8" s="2">
        <v>1514.0322580645161</v>
      </c>
      <c r="J8" s="2">
        <v>1413.0967741935483</v>
      </c>
      <c r="K8" s="29">
        <f t="shared" si="3"/>
        <v>7.142857142857148E-2</v>
      </c>
      <c r="L8" s="2">
        <v>298.74193548387098</v>
      </c>
      <c r="M8" s="8">
        <f t="shared" si="0"/>
        <v>4.0680272108843534</v>
      </c>
      <c r="N8" s="6"/>
      <c r="O8" s="1">
        <v>1.4516129032258065</v>
      </c>
      <c r="P8" s="2">
        <v>216.29032258064515</v>
      </c>
      <c r="Q8" s="32">
        <f t="shared" si="1"/>
        <v>2.2242339661923071E-3</v>
      </c>
      <c r="R8" s="2"/>
      <c r="S8" s="2"/>
      <c r="V8" s="2"/>
      <c r="W8" s="2"/>
    </row>
    <row r="9" spans="1:23" x14ac:dyDescent="0.25">
      <c r="A9" s="54"/>
      <c r="B9" s="3" t="s">
        <v>14</v>
      </c>
      <c r="C9" t="s">
        <v>15</v>
      </c>
      <c r="D9" s="2">
        <v>330.4677419354839</v>
      </c>
      <c r="E9" s="2">
        <v>334.08064516129036</v>
      </c>
      <c r="F9" s="29">
        <f t="shared" si="4"/>
        <v>-1.0814464346062891E-2</v>
      </c>
      <c r="G9" s="2">
        <v>298.06451612903226</v>
      </c>
      <c r="H9" s="96">
        <f t="shared" si="2"/>
        <v>0.10871212121212132</v>
      </c>
      <c r="I9" s="2">
        <v>59391.048387096773</v>
      </c>
      <c r="J9" s="2">
        <v>59451.338709677439</v>
      </c>
      <c r="K9" s="29">
        <f t="shared" si="3"/>
        <v>-1.0141121106639068E-3</v>
      </c>
      <c r="L9" s="2">
        <v>55918.93548387097</v>
      </c>
      <c r="M9" s="8">
        <f t="shared" si="0"/>
        <v>6.2091899160478213E-2</v>
      </c>
      <c r="N9" s="6"/>
      <c r="O9" s="1">
        <v>47.209677419354833</v>
      </c>
      <c r="P9" s="2">
        <v>8484.435483870966</v>
      </c>
      <c r="Q9" s="32">
        <f t="shared" si="1"/>
        <v>8.7250180045187933E-2</v>
      </c>
      <c r="R9" s="2"/>
      <c r="S9" s="2"/>
      <c r="V9" s="2"/>
      <c r="W9" s="2"/>
    </row>
    <row r="10" spans="1:23" x14ac:dyDescent="0.25">
      <c r="A10" s="54"/>
      <c r="B10" s="3" t="s">
        <v>16</v>
      </c>
      <c r="C10" t="s">
        <v>17</v>
      </c>
      <c r="D10" s="2"/>
      <c r="E10" s="2"/>
      <c r="F10" s="29" t="s">
        <v>538</v>
      </c>
      <c r="G10" s="2">
        <v>2.3709677419354835</v>
      </c>
      <c r="H10" s="96">
        <f t="shared" si="2"/>
        <v>-1</v>
      </c>
      <c r="I10" s="2"/>
      <c r="J10" s="2"/>
      <c r="K10" s="29" t="s">
        <v>538</v>
      </c>
      <c r="L10" s="2">
        <v>490.79032258064512</v>
      </c>
      <c r="M10" s="8">
        <f t="shared" si="0"/>
        <v>-1</v>
      </c>
      <c r="N10" s="6"/>
      <c r="O10" s="1"/>
      <c r="P10" s="2"/>
      <c r="Q10" s="32">
        <f t="shared" si="1"/>
        <v>0</v>
      </c>
      <c r="R10" s="2"/>
      <c r="S10" s="2"/>
      <c r="V10" s="2"/>
      <c r="W10" s="2"/>
    </row>
    <row r="11" spans="1:23" x14ac:dyDescent="0.25">
      <c r="A11" s="54"/>
      <c r="B11" s="3" t="s">
        <v>18</v>
      </c>
      <c r="C11" t="s">
        <v>19</v>
      </c>
      <c r="D11" s="2">
        <v>1623.5483870967741</v>
      </c>
      <c r="E11" s="2">
        <v>1658.7741935483871</v>
      </c>
      <c r="F11" s="29">
        <f t="shared" si="4"/>
        <v>-2.1236046828205839E-2</v>
      </c>
      <c r="G11" s="2">
        <v>1712.0645161290345</v>
      </c>
      <c r="H11" s="96">
        <f t="shared" si="2"/>
        <v>-5.1701398048009696E-2</v>
      </c>
      <c r="I11" s="2">
        <v>258982.38709677424</v>
      </c>
      <c r="J11" s="2">
        <v>265493.74193548399</v>
      </c>
      <c r="K11" s="29">
        <f t="shared" si="3"/>
        <v>-2.4525455068135048E-2</v>
      </c>
      <c r="L11" s="2">
        <v>270115.54838709679</v>
      </c>
      <c r="M11" s="8">
        <f t="shared" si="0"/>
        <v>-4.1216291904706846E-2</v>
      </c>
      <c r="N11" s="6"/>
      <c r="O11" s="1">
        <v>231.93548387096774</v>
      </c>
      <c r="P11" s="2">
        <v>36997.483870967728</v>
      </c>
      <c r="Q11" s="32">
        <f t="shared" si="1"/>
        <v>0.38046575227042689</v>
      </c>
      <c r="R11" s="2"/>
      <c r="S11" s="2"/>
      <c r="V11" s="2"/>
      <c r="W11" s="2"/>
    </row>
    <row r="12" spans="1:23" ht="15.75" thickBot="1" x14ac:dyDescent="0.3">
      <c r="A12" s="54"/>
      <c r="B12" s="3" t="s">
        <v>20</v>
      </c>
      <c r="C12" t="s">
        <v>21</v>
      </c>
      <c r="D12" s="2">
        <v>593.53225806451599</v>
      </c>
      <c r="E12" s="2">
        <v>581.22580645161293</v>
      </c>
      <c r="F12" s="29"/>
      <c r="G12" s="2">
        <v>495.64516129032256</v>
      </c>
      <c r="H12" s="96"/>
      <c r="I12" s="2">
        <v>113991.04838709679</v>
      </c>
      <c r="J12" s="2">
        <v>107887.50000000003</v>
      </c>
      <c r="K12" s="29"/>
      <c r="L12" s="2">
        <v>89779.177419354848</v>
      </c>
      <c r="M12" s="8"/>
      <c r="N12" s="6"/>
      <c r="O12" s="1">
        <v>84.79032258064511</v>
      </c>
      <c r="P12" s="2">
        <v>16284.43548387097</v>
      </c>
      <c r="Q12" s="32">
        <f t="shared" si="1"/>
        <v>0.16746192844568011</v>
      </c>
      <c r="R12" s="2"/>
      <c r="S12" s="2"/>
      <c r="V12" s="2"/>
      <c r="W12" s="2"/>
    </row>
    <row r="13" spans="1:23" ht="15.75" thickBot="1" x14ac:dyDescent="0.3">
      <c r="A13" s="13" t="s">
        <v>22</v>
      </c>
      <c r="B13" s="13"/>
      <c r="C13" s="40"/>
      <c r="D13" s="114">
        <v>2977.0322580645161</v>
      </c>
      <c r="E13" s="114">
        <v>3020.3870967741932</v>
      </c>
      <c r="F13" s="98">
        <f>(D13-E13)/E13</f>
        <v>-1.4354066985645828E-2</v>
      </c>
      <c r="G13" s="114">
        <v>2926.1129032258086</v>
      </c>
      <c r="H13" s="69">
        <f t="shared" si="2"/>
        <v>1.7401705444302203E-2</v>
      </c>
      <c r="I13" s="114">
        <v>505690.50000000006</v>
      </c>
      <c r="J13" s="114">
        <v>508153.03225806472</v>
      </c>
      <c r="K13" s="98">
        <f t="shared" si="3"/>
        <v>-4.8460446002299316E-3</v>
      </c>
      <c r="L13" s="114">
        <v>489725.41935483873</v>
      </c>
      <c r="M13" s="99">
        <f t="shared" si="0"/>
        <v>3.26000652900428E-2</v>
      </c>
      <c r="N13" s="72"/>
      <c r="O13" s="123">
        <v>425.29032258064512</v>
      </c>
      <c r="P13" s="114">
        <v>72241.499999999985</v>
      </c>
      <c r="Q13" s="70">
        <f t="shared" si="1"/>
        <v>0.74289961821463502</v>
      </c>
      <c r="R13" s="2"/>
      <c r="S13" s="2"/>
      <c r="T13" s="2"/>
      <c r="U13" s="2"/>
      <c r="V13" s="2"/>
      <c r="W13" s="2"/>
    </row>
    <row r="14" spans="1:23" ht="15.75" thickBot="1" x14ac:dyDescent="0.3">
      <c r="A14" s="13" t="s">
        <v>520</v>
      </c>
      <c r="B14" s="13"/>
      <c r="C14" s="40"/>
      <c r="D14" s="15">
        <f>D13/7</f>
        <v>425.29032258064518</v>
      </c>
      <c r="E14" s="16">
        <f>E13/7</f>
        <v>431.48387096774189</v>
      </c>
      <c r="F14" s="98">
        <f t="shared" ref="F14:F42" si="5">(D14-E14)/E14</f>
        <v>-1.4354066985645789E-2</v>
      </c>
      <c r="G14" s="15">
        <f>G13/7</f>
        <v>418.01612903225839</v>
      </c>
      <c r="H14" s="69">
        <f t="shared" si="2"/>
        <v>1.740170544430222E-2</v>
      </c>
      <c r="I14" s="16">
        <f>I13/7</f>
        <v>72241.500000000015</v>
      </c>
      <c r="J14" s="15">
        <f>J13/7</f>
        <v>72593.29032258068</v>
      </c>
      <c r="K14" s="98">
        <f t="shared" si="3"/>
        <v>-4.8460446002299307E-3</v>
      </c>
      <c r="L14" s="15">
        <f>L13/7</f>
        <v>69960.774193548394</v>
      </c>
      <c r="M14" s="99">
        <f t="shared" si="0"/>
        <v>3.2600065290042828E-2</v>
      </c>
      <c r="N14" s="72"/>
      <c r="O14" s="16">
        <f>O13/7</f>
        <v>60.755760368663587</v>
      </c>
      <c r="P14" s="16">
        <f>P13/7</f>
        <v>10320.214285714284</v>
      </c>
      <c r="Q14" s="70">
        <f t="shared" si="1"/>
        <v>0.106128516887805</v>
      </c>
      <c r="R14" s="2"/>
      <c r="S14" s="2"/>
      <c r="T14" s="2"/>
      <c r="U14" s="2"/>
      <c r="V14" s="2"/>
      <c r="W14" s="2"/>
    </row>
    <row r="15" spans="1:23" x14ac:dyDescent="0.25">
      <c r="A15" s="54" t="s">
        <v>23</v>
      </c>
      <c r="B15" s="3" t="s">
        <v>24</v>
      </c>
      <c r="C15" t="s">
        <v>25</v>
      </c>
      <c r="D15" s="2">
        <v>11.064516129032258</v>
      </c>
      <c r="E15" s="2">
        <v>14</v>
      </c>
      <c r="F15" s="29">
        <f t="shared" si="5"/>
        <v>-0.20967741935483872</v>
      </c>
      <c r="G15" s="2">
        <v>13.096774193548386</v>
      </c>
      <c r="H15" s="96">
        <f t="shared" si="2"/>
        <v>-0.1551724137931034</v>
      </c>
      <c r="I15" s="2">
        <v>1815.0322580645161</v>
      </c>
      <c r="J15" s="2">
        <v>2348.3870967741932</v>
      </c>
      <c r="K15" s="29">
        <f t="shared" si="3"/>
        <v>-0.22711538461538452</v>
      </c>
      <c r="L15" s="2">
        <v>2095.483870967742</v>
      </c>
      <c r="M15" s="8">
        <f t="shared" si="0"/>
        <v>-0.13383620689655173</v>
      </c>
      <c r="N15" s="6"/>
      <c r="O15" s="1">
        <v>1.5806451612903225</v>
      </c>
      <c r="P15" s="2">
        <v>259.29032258064518</v>
      </c>
      <c r="Q15" s="32">
        <f t="shared" si="1"/>
        <v>2.6664269381437384E-3</v>
      </c>
      <c r="R15" s="2"/>
      <c r="S15" s="2"/>
      <c r="T15" s="2"/>
      <c r="U15" s="2"/>
      <c r="V15" s="2"/>
      <c r="W15" s="2"/>
    </row>
    <row r="16" spans="1:23" x14ac:dyDescent="0.25">
      <c r="A16" s="54"/>
      <c r="B16" s="3" t="s">
        <v>26</v>
      </c>
      <c r="C16" t="s">
        <v>27</v>
      </c>
      <c r="D16" s="2">
        <v>41.548387096774192</v>
      </c>
      <c r="E16" s="2">
        <v>41.774193548387096</v>
      </c>
      <c r="F16" s="29">
        <f t="shared" si="5"/>
        <v>-5.4054054054054222E-3</v>
      </c>
      <c r="G16" s="2">
        <v>32.854838709677423</v>
      </c>
      <c r="H16" s="96">
        <f t="shared" si="2"/>
        <v>0.26460481099656336</v>
      </c>
      <c r="I16" s="2">
        <v>6325.2903225806449</v>
      </c>
      <c r="J16" s="2">
        <v>6518.1290322580644</v>
      </c>
      <c r="K16" s="29">
        <f t="shared" si="3"/>
        <v>-2.9584978867872262E-2</v>
      </c>
      <c r="L16" s="2">
        <v>5470.5</v>
      </c>
      <c r="M16" s="8">
        <f t="shared" si="0"/>
        <v>0.15625451468433321</v>
      </c>
      <c r="N16" s="6"/>
      <c r="O16" s="1">
        <v>5.935483870967742</v>
      </c>
      <c r="P16" s="2">
        <v>903.61290322580635</v>
      </c>
      <c r="Q16" s="32">
        <f t="shared" si="1"/>
        <v>9.2923552365367489E-3</v>
      </c>
      <c r="R16" s="2"/>
      <c r="S16" s="2"/>
      <c r="T16" s="2"/>
      <c r="U16" s="2"/>
      <c r="V16" s="2"/>
      <c r="W16" s="2"/>
    </row>
    <row r="17" spans="1:23" x14ac:dyDescent="0.25">
      <c r="A17" s="54"/>
      <c r="B17" s="3" t="s">
        <v>28</v>
      </c>
      <c r="C17" t="s">
        <v>29</v>
      </c>
      <c r="D17" s="2">
        <v>141.58064516129033</v>
      </c>
      <c r="E17" s="2">
        <v>137.29032258064515</v>
      </c>
      <c r="F17" s="29">
        <f t="shared" si="5"/>
        <v>3.1250000000000146E-2</v>
      </c>
      <c r="G17" s="2">
        <v>128.48387096774192</v>
      </c>
      <c r="H17" s="96">
        <f t="shared" si="2"/>
        <v>0.10193321616871726</v>
      </c>
      <c r="I17" s="2">
        <v>20282.5</v>
      </c>
      <c r="J17" s="2">
        <v>20445.419354838712</v>
      </c>
      <c r="K17" s="29">
        <f t="shared" si="3"/>
        <v>-7.9685015020322745E-3</v>
      </c>
      <c r="L17" s="2">
        <v>17064.532258064512</v>
      </c>
      <c r="M17" s="8">
        <f t="shared" si="0"/>
        <v>0.18857638130776846</v>
      </c>
      <c r="N17" s="6"/>
      <c r="O17" s="1">
        <v>20.225806451612904</v>
      </c>
      <c r="P17" s="2">
        <v>2897.5000000000005</v>
      </c>
      <c r="Q17" s="32">
        <f t="shared" si="1"/>
        <v>2.9796607819285392E-2</v>
      </c>
      <c r="R17" s="2"/>
      <c r="S17" s="2"/>
      <c r="T17" s="2"/>
      <c r="U17" s="2"/>
      <c r="V17" s="2"/>
      <c r="W17" s="2"/>
    </row>
    <row r="18" spans="1:23" x14ac:dyDescent="0.25">
      <c r="A18" s="54"/>
      <c r="B18" s="3" t="s">
        <v>30</v>
      </c>
      <c r="C18" t="s">
        <v>31</v>
      </c>
      <c r="D18" s="2">
        <v>21</v>
      </c>
      <c r="E18" s="2">
        <v>21</v>
      </c>
      <c r="F18" s="29">
        <f t="shared" si="5"/>
        <v>0</v>
      </c>
      <c r="G18" s="2">
        <v>22.580645161290324</v>
      </c>
      <c r="H18" s="96">
        <f t="shared" si="2"/>
        <v>-7.0000000000000048E-2</v>
      </c>
      <c r="I18" s="2">
        <v>2877</v>
      </c>
      <c r="J18" s="2">
        <v>2877</v>
      </c>
      <c r="K18" s="29">
        <f t="shared" si="3"/>
        <v>0</v>
      </c>
      <c r="L18" s="2">
        <v>2956.9354838709678</v>
      </c>
      <c r="M18" s="8">
        <f t="shared" si="0"/>
        <v>-2.7033218785796124E-2</v>
      </c>
      <c r="N18" s="6"/>
      <c r="O18" s="1">
        <v>3</v>
      </c>
      <c r="P18" s="2">
        <v>410.99999999999994</v>
      </c>
      <c r="Q18" s="32">
        <f t="shared" si="1"/>
        <v>4.2265421272567015E-3</v>
      </c>
      <c r="R18" s="2"/>
      <c r="S18" s="2"/>
      <c r="T18" s="2"/>
      <c r="U18" s="2"/>
      <c r="V18" s="2"/>
      <c r="W18" s="2"/>
    </row>
    <row r="19" spans="1:23" x14ac:dyDescent="0.25">
      <c r="A19" s="54"/>
      <c r="B19" s="3" t="s">
        <v>32</v>
      </c>
      <c r="C19" t="s">
        <v>33</v>
      </c>
      <c r="D19" s="2">
        <v>10.387096774193548</v>
      </c>
      <c r="E19" s="2">
        <v>10.161290322580644</v>
      </c>
      <c r="F19" s="29">
        <f t="shared" si="5"/>
        <v>2.2222222222222292E-2</v>
      </c>
      <c r="G19" s="2">
        <v>9.935483870967742</v>
      </c>
      <c r="H19" s="96">
        <f t="shared" si="2"/>
        <v>4.5454545454545414E-2</v>
      </c>
      <c r="I19" s="2">
        <v>3441.516129032258</v>
      </c>
      <c r="J19" s="2">
        <v>3366.5483870967741</v>
      </c>
      <c r="K19" s="29">
        <f t="shared" si="3"/>
        <v>2.2268428466027241E-2</v>
      </c>
      <c r="L19" s="2">
        <v>3291.5806451612902</v>
      </c>
      <c r="M19" s="8">
        <f t="shared" si="0"/>
        <v>4.5551210811552466E-2</v>
      </c>
      <c r="N19" s="6"/>
      <c r="O19" s="1">
        <v>1.4838709677419355</v>
      </c>
      <c r="P19" s="2">
        <v>491.64516129032256</v>
      </c>
      <c r="Q19" s="32">
        <f t="shared" si="1"/>
        <v>5.0558612794536842E-3</v>
      </c>
      <c r="R19" s="2"/>
      <c r="S19" s="2"/>
      <c r="T19" s="2"/>
      <c r="U19" s="2"/>
      <c r="V19" s="2"/>
      <c r="W19" s="2"/>
    </row>
    <row r="20" spans="1:23" x14ac:dyDescent="0.25">
      <c r="A20" s="54"/>
      <c r="B20" s="3" t="s">
        <v>34</v>
      </c>
      <c r="C20" t="s">
        <v>35</v>
      </c>
      <c r="D20" s="2"/>
      <c r="E20" s="2"/>
      <c r="F20" s="29" t="s">
        <v>538</v>
      </c>
      <c r="G20" s="2">
        <v>0.67741935483870963</v>
      </c>
      <c r="H20" s="96">
        <f t="shared" si="2"/>
        <v>-1</v>
      </c>
      <c r="I20" s="2"/>
      <c r="J20" s="2"/>
      <c r="K20" s="29" t="s">
        <v>538</v>
      </c>
      <c r="L20" s="2">
        <v>113.80645161290323</v>
      </c>
      <c r="M20" s="8">
        <f t="shared" si="0"/>
        <v>-1</v>
      </c>
      <c r="N20" s="6"/>
      <c r="O20" s="1"/>
      <c r="P20" s="2"/>
      <c r="Q20" s="32">
        <f t="shared" si="1"/>
        <v>0</v>
      </c>
      <c r="R20" s="2"/>
      <c r="S20" s="2"/>
      <c r="T20" s="2"/>
      <c r="U20" s="2"/>
      <c r="V20" s="2"/>
      <c r="W20" s="2"/>
    </row>
    <row r="21" spans="1:23" x14ac:dyDescent="0.25">
      <c r="A21" s="54"/>
      <c r="B21" s="3" t="s">
        <v>502</v>
      </c>
      <c r="C21" t="s">
        <v>501</v>
      </c>
      <c r="D21" s="2">
        <v>2.935483870967742</v>
      </c>
      <c r="E21" s="2">
        <v>2.935483870967742</v>
      </c>
      <c r="F21" s="29"/>
      <c r="G21" s="2">
        <v>3.161290322580645</v>
      </c>
      <c r="H21" s="96"/>
      <c r="I21" s="2">
        <v>910</v>
      </c>
      <c r="J21" s="2">
        <v>910</v>
      </c>
      <c r="K21" s="29"/>
      <c r="L21" s="2">
        <v>968.70967741935488</v>
      </c>
      <c r="M21" s="8"/>
      <c r="N21" s="6"/>
      <c r="O21" s="1">
        <v>0.41935483870967744</v>
      </c>
      <c r="P21" s="2">
        <v>130</v>
      </c>
      <c r="Q21" s="32">
        <f t="shared" si="1"/>
        <v>1.336862473341536E-3</v>
      </c>
      <c r="R21" s="2"/>
      <c r="S21" s="2"/>
      <c r="V21" s="2"/>
      <c r="W21" s="2"/>
    </row>
    <row r="22" spans="1:23" x14ac:dyDescent="0.25">
      <c r="A22" s="54"/>
      <c r="B22" s="3" t="s">
        <v>36</v>
      </c>
      <c r="C22" t="s">
        <v>37</v>
      </c>
      <c r="D22" s="2">
        <v>4.9677419354838701</v>
      </c>
      <c r="E22" s="2">
        <v>4.9677419354838701</v>
      </c>
      <c r="F22" s="29">
        <f t="shared" si="5"/>
        <v>0</v>
      </c>
      <c r="G22" s="2">
        <v>5.080645161290323</v>
      </c>
      <c r="H22" s="96">
        <f t="shared" si="2"/>
        <v>-2.2222222222222462E-2</v>
      </c>
      <c r="I22" s="2">
        <v>847.22580645161293</v>
      </c>
      <c r="J22" s="2">
        <v>828.93548387096769</v>
      </c>
      <c r="K22" s="29">
        <f t="shared" si="3"/>
        <v>2.2064832470716521E-2</v>
      </c>
      <c r="L22" s="2">
        <v>812.90322580645159</v>
      </c>
      <c r="M22" s="8">
        <f t="shared" si="0"/>
        <v>4.2222222222222279E-2</v>
      </c>
      <c r="N22" s="6"/>
      <c r="O22" s="1">
        <v>0.70967741935483863</v>
      </c>
      <c r="P22" s="2">
        <v>121.03225806451613</v>
      </c>
      <c r="Q22" s="32">
        <f t="shared" si="1"/>
        <v>1.2446421836172315E-3</v>
      </c>
      <c r="R22" s="2"/>
      <c r="S22" s="2"/>
      <c r="V22" s="2"/>
      <c r="W22" s="2"/>
    </row>
    <row r="23" spans="1:23" x14ac:dyDescent="0.25">
      <c r="A23" s="54"/>
      <c r="B23" s="3" t="s">
        <v>504</v>
      </c>
      <c r="C23" t="s">
        <v>503</v>
      </c>
      <c r="D23" s="2">
        <v>3.161290322580645</v>
      </c>
      <c r="E23" s="2">
        <v>2.4838709677419355</v>
      </c>
      <c r="F23" s="29">
        <f t="shared" si="5"/>
        <v>0.27272727272727265</v>
      </c>
      <c r="G23" s="2">
        <v>3.161290322580645</v>
      </c>
      <c r="H23" s="96">
        <f t="shared" si="2"/>
        <v>0</v>
      </c>
      <c r="I23" s="2">
        <v>986.32258064516134</v>
      </c>
      <c r="J23" s="2">
        <v>776.77419354838707</v>
      </c>
      <c r="K23" s="29">
        <f t="shared" si="3"/>
        <v>0.2697674418604652</v>
      </c>
      <c r="L23" s="2">
        <v>986.32258064516134</v>
      </c>
      <c r="M23" s="8">
        <f t="shared" si="0"/>
        <v>0</v>
      </c>
      <c r="N23" s="6"/>
      <c r="O23" s="1">
        <v>0.45161290322580644</v>
      </c>
      <c r="P23" s="2">
        <v>140.90322580645162</v>
      </c>
      <c r="Q23" s="32">
        <f t="shared" si="1"/>
        <v>1.448986422718568E-3</v>
      </c>
      <c r="R23" s="2"/>
      <c r="S23" s="2"/>
      <c r="V23" s="2"/>
      <c r="W23" s="2"/>
    </row>
    <row r="24" spans="1:23" x14ac:dyDescent="0.25">
      <c r="A24" s="54"/>
      <c r="B24" s="3" t="s">
        <v>38</v>
      </c>
      <c r="C24" t="s">
        <v>39</v>
      </c>
      <c r="D24" s="2">
        <v>4.064516129032258</v>
      </c>
      <c r="E24" s="2">
        <v>3.838709677419355</v>
      </c>
      <c r="F24" s="29">
        <f t="shared" si="5"/>
        <v>5.882352941176465E-2</v>
      </c>
      <c r="G24" s="2">
        <v>3.838709677419355</v>
      </c>
      <c r="H24" s="96">
        <f t="shared" si="2"/>
        <v>5.882352941176465E-2</v>
      </c>
      <c r="I24" s="2">
        <v>1148.6774193548388</v>
      </c>
      <c r="J24" s="2">
        <v>1075.741935483871</v>
      </c>
      <c r="K24" s="29">
        <f t="shared" si="3"/>
        <v>6.780016792611257E-2</v>
      </c>
      <c r="L24" s="2">
        <v>1075.741935483871</v>
      </c>
      <c r="M24" s="8">
        <f t="shared" si="0"/>
        <v>6.780016792611257E-2</v>
      </c>
      <c r="N24" s="6"/>
      <c r="O24" s="1">
        <v>0.58064516129032251</v>
      </c>
      <c r="P24" s="2">
        <v>164.09677419354838</v>
      </c>
      <c r="Q24" s="32">
        <f t="shared" si="1"/>
        <v>1.68749861089042E-3</v>
      </c>
      <c r="R24" s="2"/>
      <c r="S24" s="2"/>
      <c r="V24" s="2"/>
      <c r="W24" s="2"/>
    </row>
    <row r="25" spans="1:23" x14ac:dyDescent="0.25">
      <c r="A25" s="54"/>
      <c r="B25" s="3" t="s">
        <v>40</v>
      </c>
      <c r="C25" t="s">
        <v>41</v>
      </c>
      <c r="D25" s="2"/>
      <c r="E25" s="2">
        <v>0.33870967741935482</v>
      </c>
      <c r="F25" s="29">
        <f t="shared" si="5"/>
        <v>-1</v>
      </c>
      <c r="G25" s="2"/>
      <c r="H25" s="96" t="s">
        <v>538</v>
      </c>
      <c r="I25" s="2"/>
      <c r="J25" s="2">
        <v>64.016129032258064</v>
      </c>
      <c r="K25" s="29">
        <f t="shared" si="3"/>
        <v>-1</v>
      </c>
      <c r="L25" s="2"/>
      <c r="M25" s="8" t="s">
        <v>538</v>
      </c>
      <c r="N25" s="6"/>
      <c r="O25" s="1"/>
      <c r="P25" s="2"/>
      <c r="Q25" s="32">
        <f t="shared" si="1"/>
        <v>0</v>
      </c>
      <c r="R25" s="2"/>
      <c r="S25" s="2"/>
      <c r="V25" s="2"/>
      <c r="W25" s="2"/>
    </row>
    <row r="26" spans="1:23" x14ac:dyDescent="0.25">
      <c r="A26" s="54"/>
      <c r="B26" s="3" t="s">
        <v>42</v>
      </c>
      <c r="C26" t="s">
        <v>43</v>
      </c>
      <c r="D26" s="2">
        <v>255.61290322580638</v>
      </c>
      <c r="E26" s="2">
        <v>252.67741935483878</v>
      </c>
      <c r="F26" s="29">
        <f t="shared" si="5"/>
        <v>1.1617515638962801E-2</v>
      </c>
      <c r="G26" s="2">
        <v>247.8225806451612</v>
      </c>
      <c r="H26" s="96">
        <f t="shared" si="2"/>
        <v>3.1435079726651577E-2</v>
      </c>
      <c r="I26" s="2">
        <v>53057.064516129023</v>
      </c>
      <c r="J26" s="2">
        <v>52777.064516129023</v>
      </c>
      <c r="K26" s="29">
        <f t="shared" si="3"/>
        <v>5.3053348564778575E-3</v>
      </c>
      <c r="L26" s="2">
        <v>48543.193548387091</v>
      </c>
      <c r="M26" s="8">
        <f t="shared" si="0"/>
        <v>9.2986691599566407E-2</v>
      </c>
      <c r="N26" s="6"/>
      <c r="O26" s="1">
        <v>36.516129032258071</v>
      </c>
      <c r="P26" s="2">
        <v>7579.5806451612898</v>
      </c>
      <c r="Q26" s="32">
        <f t="shared" si="1"/>
        <v>7.794505329370735E-2</v>
      </c>
      <c r="R26" s="2"/>
      <c r="S26" s="2"/>
      <c r="V26" s="2"/>
      <c r="W26" s="2"/>
    </row>
    <row r="27" spans="1:23" x14ac:dyDescent="0.25">
      <c r="A27" s="54"/>
      <c r="B27" s="3" t="s">
        <v>44</v>
      </c>
      <c r="C27" t="s">
        <v>45</v>
      </c>
      <c r="D27" s="2">
        <v>25.29032258064516</v>
      </c>
      <c r="E27" s="2">
        <v>28</v>
      </c>
      <c r="F27" s="29">
        <f t="shared" si="5"/>
        <v>-9.6774193548387136E-2</v>
      </c>
      <c r="G27" s="2">
        <v>20.209677419354836</v>
      </c>
      <c r="H27" s="96">
        <f t="shared" si="2"/>
        <v>0.25139664804469281</v>
      </c>
      <c r="I27" s="2">
        <v>7030.7096774193551</v>
      </c>
      <c r="J27" s="2">
        <v>7784</v>
      </c>
      <c r="K27" s="29">
        <f t="shared" si="3"/>
        <v>-9.6774193548387066E-2</v>
      </c>
      <c r="L27" s="2">
        <v>5497.7096774193542</v>
      </c>
      <c r="M27" s="8">
        <f t="shared" si="0"/>
        <v>0.27884338932928099</v>
      </c>
      <c r="N27" s="6"/>
      <c r="O27" s="1">
        <v>3.6129032258064515</v>
      </c>
      <c r="P27" s="2">
        <v>1004.3870967741935</v>
      </c>
      <c r="Q27" s="32">
        <f t="shared" si="1"/>
        <v>1.0328672449122099E-2</v>
      </c>
      <c r="R27" s="2"/>
      <c r="S27" s="2"/>
      <c r="V27" s="2"/>
      <c r="W27" s="2"/>
    </row>
    <row r="28" spans="1:23" x14ac:dyDescent="0.25">
      <c r="A28" s="54"/>
      <c r="B28" s="3" t="s">
        <v>46</v>
      </c>
      <c r="C28" t="s">
        <v>47</v>
      </c>
      <c r="D28" s="2">
        <v>55.435483870967744</v>
      </c>
      <c r="E28" s="2">
        <v>49</v>
      </c>
      <c r="F28" s="29">
        <f t="shared" si="5"/>
        <v>0.13133640552995396</v>
      </c>
      <c r="G28" s="2">
        <v>57.354838709677423</v>
      </c>
      <c r="H28" s="96">
        <f t="shared" si="2"/>
        <v>-3.3464566929133896E-2</v>
      </c>
      <c r="I28" s="2">
        <v>8857.9354838709678</v>
      </c>
      <c r="J28" s="2">
        <v>7814.7096774193551</v>
      </c>
      <c r="K28" s="29">
        <f t="shared" si="3"/>
        <v>0.13349514563106793</v>
      </c>
      <c r="L28" s="2">
        <v>10026.032258064517</v>
      </c>
      <c r="M28" s="8">
        <f t="shared" si="0"/>
        <v>-0.11650638499132909</v>
      </c>
      <c r="N28" s="6"/>
      <c r="O28" s="1">
        <v>7.919354838709677</v>
      </c>
      <c r="P28" s="2">
        <v>1265.4193548387098</v>
      </c>
      <c r="Q28" s="32">
        <f t="shared" si="1"/>
        <v>1.3013012680953293E-2</v>
      </c>
      <c r="R28" s="2"/>
      <c r="S28" s="2"/>
      <c r="V28" s="2"/>
      <c r="W28" s="2"/>
    </row>
    <row r="29" spans="1:23" x14ac:dyDescent="0.25">
      <c r="A29" s="54"/>
      <c r="B29" s="3" t="s">
        <v>48</v>
      </c>
      <c r="C29" t="s">
        <v>49</v>
      </c>
      <c r="D29" s="2">
        <v>4.741935483870968</v>
      </c>
      <c r="E29" s="2">
        <v>4.5161290322580641</v>
      </c>
      <c r="F29" s="29">
        <f t="shared" si="5"/>
        <v>5.0000000000000155E-2</v>
      </c>
      <c r="G29" s="2">
        <v>4.967741935483871</v>
      </c>
      <c r="H29" s="96">
        <f t="shared" si="2"/>
        <v>-4.5454545454545414E-2</v>
      </c>
      <c r="I29" s="2">
        <v>1428.6774193548385</v>
      </c>
      <c r="J29" s="2">
        <v>1342.6451612903224</v>
      </c>
      <c r="K29" s="29">
        <f t="shared" si="3"/>
        <v>6.407669021190715E-2</v>
      </c>
      <c r="L29" s="2">
        <v>1492.3548387096773</v>
      </c>
      <c r="M29" s="8">
        <f t="shared" si="0"/>
        <v>-4.2669087607807583E-2</v>
      </c>
      <c r="N29" s="6"/>
      <c r="O29" s="1">
        <v>0.67741935483870974</v>
      </c>
      <c r="P29" s="2">
        <v>204.09677419354838</v>
      </c>
      <c r="Q29" s="32">
        <f t="shared" si="1"/>
        <v>2.0988409103801235E-3</v>
      </c>
      <c r="R29" s="2"/>
      <c r="S29" s="2"/>
      <c r="V29" s="2"/>
      <c r="W29" s="2"/>
    </row>
    <row r="30" spans="1:23" x14ac:dyDescent="0.25">
      <c r="A30" s="54"/>
      <c r="B30" s="3" t="s">
        <v>50</v>
      </c>
      <c r="C30" t="s">
        <v>51</v>
      </c>
      <c r="D30" s="2">
        <v>4.967741935483871</v>
      </c>
      <c r="E30" s="2">
        <v>4.967741935483871</v>
      </c>
      <c r="F30" s="29">
        <f t="shared" si="5"/>
        <v>0</v>
      </c>
      <c r="G30" s="2">
        <v>3.8387096774193545</v>
      </c>
      <c r="H30" s="96">
        <f t="shared" si="2"/>
        <v>0.29411764705882365</v>
      </c>
      <c r="I30" s="2">
        <v>1445.6129032258066</v>
      </c>
      <c r="J30" s="2">
        <v>1445.6129032258066</v>
      </c>
      <c r="K30" s="29">
        <f t="shared" si="3"/>
        <v>0</v>
      </c>
      <c r="L30" s="2">
        <v>1117.0645161290324</v>
      </c>
      <c r="M30" s="8">
        <f t="shared" si="0"/>
        <v>0.29411764705882343</v>
      </c>
      <c r="N30" s="6"/>
      <c r="O30" s="1">
        <v>0.70967741935483875</v>
      </c>
      <c r="P30" s="2">
        <v>206.51612903225808</v>
      </c>
      <c r="Q30" s="32">
        <f t="shared" si="1"/>
        <v>2.1237204849460329E-3</v>
      </c>
      <c r="R30" s="2"/>
      <c r="S30" s="2"/>
      <c r="V30" s="2"/>
      <c r="W30" s="2"/>
    </row>
    <row r="31" spans="1:23" x14ac:dyDescent="0.25">
      <c r="A31" s="54"/>
      <c r="B31" s="3" t="s">
        <v>52</v>
      </c>
      <c r="C31" t="s">
        <v>53</v>
      </c>
      <c r="D31" s="2"/>
      <c r="E31" s="2"/>
      <c r="F31" s="29" t="s">
        <v>538</v>
      </c>
      <c r="G31" s="2">
        <v>3.387096774193548</v>
      </c>
      <c r="H31" s="96">
        <f t="shared" si="2"/>
        <v>-1</v>
      </c>
      <c r="I31" s="2"/>
      <c r="J31" s="2"/>
      <c r="K31" s="29" t="s">
        <v>538</v>
      </c>
      <c r="L31" s="2">
        <v>622.09677419354841</v>
      </c>
      <c r="M31" s="8">
        <f t="shared" si="0"/>
        <v>-1</v>
      </c>
      <c r="N31" s="6"/>
      <c r="O31" s="1"/>
      <c r="P31" s="2"/>
      <c r="Q31" s="32">
        <f t="shared" si="1"/>
        <v>0</v>
      </c>
      <c r="R31" s="2"/>
      <c r="S31" s="2"/>
      <c r="V31" s="2"/>
      <c r="W31" s="2"/>
    </row>
    <row r="32" spans="1:23" x14ac:dyDescent="0.25">
      <c r="A32" s="54"/>
      <c r="B32" s="3" t="s">
        <v>54</v>
      </c>
      <c r="C32" t="s">
        <v>55</v>
      </c>
      <c r="D32" s="2">
        <v>13.20967741935484</v>
      </c>
      <c r="E32" s="2">
        <v>15.129032258064516</v>
      </c>
      <c r="F32" s="29">
        <f t="shared" si="5"/>
        <v>-0.12686567164179097</v>
      </c>
      <c r="G32" s="2">
        <v>20.209677419354843</v>
      </c>
      <c r="H32" s="96">
        <f t="shared" si="2"/>
        <v>-0.34636871508379896</v>
      </c>
      <c r="I32" s="2">
        <v>2457</v>
      </c>
      <c r="J32" s="2">
        <v>2814</v>
      </c>
      <c r="K32" s="29">
        <f t="shared" si="3"/>
        <v>-0.12686567164179105</v>
      </c>
      <c r="L32" s="2">
        <v>3759</v>
      </c>
      <c r="M32" s="8">
        <f t="shared" si="0"/>
        <v>-0.34636871508379891</v>
      </c>
      <c r="N32" s="6"/>
      <c r="O32" s="1">
        <v>1.8870967741935485</v>
      </c>
      <c r="P32" s="2">
        <v>351</v>
      </c>
      <c r="Q32" s="32">
        <f t="shared" si="1"/>
        <v>3.609528678022147E-3</v>
      </c>
      <c r="R32" s="2"/>
      <c r="S32" s="2"/>
      <c r="V32" s="2"/>
      <c r="W32" s="2"/>
    </row>
    <row r="33" spans="1:23" x14ac:dyDescent="0.25">
      <c r="A33" s="54"/>
      <c r="B33" s="3" t="s">
        <v>56</v>
      </c>
      <c r="C33" t="s">
        <v>57</v>
      </c>
      <c r="D33" s="2">
        <v>243.758064516129</v>
      </c>
      <c r="E33" s="2">
        <v>238.56451612903228</v>
      </c>
      <c r="F33" s="29"/>
      <c r="G33" s="2">
        <v>251.32258064516125</v>
      </c>
      <c r="H33" s="96">
        <f t="shared" si="2"/>
        <v>-3.0098831985624436E-2</v>
      </c>
      <c r="I33" s="2">
        <v>41913.516129032265</v>
      </c>
      <c r="J33" s="2">
        <v>41061.661290322583</v>
      </c>
      <c r="K33" s="29"/>
      <c r="L33" s="2">
        <v>43417.500000000007</v>
      </c>
      <c r="M33" s="8">
        <f t="shared" si="0"/>
        <v>-3.4640038486042316E-2</v>
      </c>
      <c r="N33" s="6"/>
      <c r="O33" s="1">
        <v>34.822580645161281</v>
      </c>
      <c r="P33" s="2">
        <v>5987.6451612903238</v>
      </c>
      <c r="Q33" s="32">
        <f t="shared" si="1"/>
        <v>6.1574293229338939E-2</v>
      </c>
      <c r="R33" s="2"/>
      <c r="S33" s="2"/>
      <c r="V33" s="2"/>
      <c r="W33" s="2"/>
    </row>
    <row r="34" spans="1:23" x14ac:dyDescent="0.25">
      <c r="A34" s="54"/>
      <c r="B34" s="3" t="s">
        <v>58</v>
      </c>
      <c r="C34" t="s">
        <v>59</v>
      </c>
      <c r="D34" s="2">
        <v>9.935483870967742</v>
      </c>
      <c r="E34" s="2">
        <v>9.7096774193548399</v>
      </c>
      <c r="F34" s="29">
        <f t="shared" si="5"/>
        <v>2.3255813953488257E-2</v>
      </c>
      <c r="G34" s="2">
        <v>7</v>
      </c>
      <c r="H34" s="96">
        <f t="shared" si="2"/>
        <v>0.41935483870967744</v>
      </c>
      <c r="I34" s="2">
        <v>2971.3870967741932</v>
      </c>
      <c r="J34" s="2">
        <v>2913.1290322580644</v>
      </c>
      <c r="K34" s="29">
        <f t="shared" si="3"/>
        <v>1.9998449732578791E-2</v>
      </c>
      <c r="L34" s="2">
        <v>1806</v>
      </c>
      <c r="M34" s="8">
        <f t="shared" si="0"/>
        <v>0.64528632158039489</v>
      </c>
      <c r="N34" s="6"/>
      <c r="O34" s="1">
        <v>1.4193548387096775</v>
      </c>
      <c r="P34" s="2">
        <v>424.48387096774195</v>
      </c>
      <c r="Q34" s="32">
        <f t="shared" si="1"/>
        <v>4.3652042895040372E-3</v>
      </c>
      <c r="R34" s="2"/>
      <c r="S34" s="2"/>
      <c r="V34" s="2"/>
      <c r="W34" s="2"/>
    </row>
    <row r="35" spans="1:23" x14ac:dyDescent="0.25">
      <c r="A35" s="54"/>
      <c r="B35" s="3" t="s">
        <v>60</v>
      </c>
      <c r="C35" t="s">
        <v>61</v>
      </c>
      <c r="D35" s="2">
        <v>14</v>
      </c>
      <c r="E35" s="2">
        <v>14</v>
      </c>
      <c r="F35" s="29">
        <f t="shared" si="5"/>
        <v>0</v>
      </c>
      <c r="G35" s="2">
        <v>11.064516129032258</v>
      </c>
      <c r="H35" s="96">
        <f t="shared" si="2"/>
        <v>0.26530612244897961</v>
      </c>
      <c r="I35" s="2">
        <v>2912</v>
      </c>
      <c r="J35" s="2">
        <v>2942.7096774193551</v>
      </c>
      <c r="K35" s="29">
        <f t="shared" si="3"/>
        <v>-1.0435850214855829E-2</v>
      </c>
      <c r="L35" s="2">
        <v>2265.2903225806454</v>
      </c>
      <c r="M35" s="8">
        <f t="shared" si="0"/>
        <v>0.28548644338118012</v>
      </c>
      <c r="N35" s="6"/>
      <c r="O35" s="1">
        <v>2</v>
      </c>
      <c r="P35" s="2">
        <v>416</v>
      </c>
      <c r="Q35" s="32">
        <f t="shared" si="1"/>
        <v>4.2779599146929147E-3</v>
      </c>
      <c r="R35" s="2"/>
      <c r="S35" s="2"/>
      <c r="V35" s="2"/>
      <c r="W35" s="2"/>
    </row>
    <row r="36" spans="1:23" x14ac:dyDescent="0.25">
      <c r="A36" s="54"/>
      <c r="B36" s="3" t="s">
        <v>62</v>
      </c>
      <c r="C36" t="s">
        <v>63</v>
      </c>
      <c r="D36" s="2">
        <v>17.838709677419356</v>
      </c>
      <c r="E36" s="2">
        <v>18.064516129032256</v>
      </c>
      <c r="F36" s="29">
        <f t="shared" si="5"/>
        <v>-1.2499999999999843E-2</v>
      </c>
      <c r="G36" s="2">
        <v>16.032258064516128</v>
      </c>
      <c r="H36" s="96">
        <f t="shared" si="2"/>
        <v>0.1126760563380283</v>
      </c>
      <c r="I36" s="2">
        <v>3929.7096774193546</v>
      </c>
      <c r="J36" s="2">
        <v>3889.7419354838707</v>
      </c>
      <c r="K36" s="29">
        <f t="shared" si="3"/>
        <v>1.0275165447579249E-2</v>
      </c>
      <c r="L36" s="2">
        <v>3682</v>
      </c>
      <c r="M36" s="8">
        <f t="shared" si="0"/>
        <v>6.7275849380596053E-2</v>
      </c>
      <c r="N36" s="6"/>
      <c r="O36" s="1">
        <v>2.5483870967741935</v>
      </c>
      <c r="P36" s="2">
        <v>561.38709677419354</v>
      </c>
      <c r="Q36" s="32">
        <f t="shared" si="1"/>
        <v>5.7730564822736346E-3</v>
      </c>
      <c r="R36" s="2"/>
      <c r="S36" s="2"/>
      <c r="V36" s="2"/>
      <c r="W36" s="2"/>
    </row>
    <row r="37" spans="1:23" x14ac:dyDescent="0.25">
      <c r="A37" s="54"/>
      <c r="B37" s="3" t="s">
        <v>64</v>
      </c>
      <c r="C37" t="s">
        <v>65</v>
      </c>
      <c r="D37" s="2">
        <v>54.645161290322577</v>
      </c>
      <c r="E37" s="2">
        <v>54.41935483870968</v>
      </c>
      <c r="F37" s="29">
        <f t="shared" si="5"/>
        <v>4.1493775933608779E-3</v>
      </c>
      <c r="G37" s="2">
        <v>58.935483870967737</v>
      </c>
      <c r="H37" s="96">
        <f t="shared" si="2"/>
        <v>-7.2796934865900373E-2</v>
      </c>
      <c r="I37" s="2">
        <v>8788.1612903225796</v>
      </c>
      <c r="J37" s="2">
        <v>8590.354838709678</v>
      </c>
      <c r="K37" s="29">
        <f t="shared" si="3"/>
        <v>2.3026575191230782E-2</v>
      </c>
      <c r="L37" s="2">
        <v>9477.0967741935474</v>
      </c>
      <c r="M37" s="8">
        <f t="shared" si="0"/>
        <v>-7.269478198713368E-2</v>
      </c>
      <c r="N37" s="6"/>
      <c r="O37" s="1">
        <v>7.8064516129032242</v>
      </c>
      <c r="P37" s="2">
        <v>1255.4516129032256</v>
      </c>
      <c r="Q37" s="32">
        <f t="shared" si="1"/>
        <v>1.2910508833741743E-2</v>
      </c>
      <c r="R37" s="2"/>
      <c r="S37" s="2"/>
      <c r="V37" s="2"/>
      <c r="W37" s="2"/>
    </row>
    <row r="38" spans="1:23" x14ac:dyDescent="0.25">
      <c r="A38" s="54"/>
      <c r="B38" s="3" t="s">
        <v>66</v>
      </c>
      <c r="C38" t="s">
        <v>67</v>
      </c>
      <c r="D38" s="2">
        <v>3.161290322580645</v>
      </c>
      <c r="E38" s="2">
        <v>2.935483870967742</v>
      </c>
      <c r="F38" s="29">
        <f t="shared" si="5"/>
        <v>7.6923076923076858E-2</v>
      </c>
      <c r="G38" s="2">
        <v>3.161290322580645</v>
      </c>
      <c r="H38" s="96">
        <f t="shared" si="2"/>
        <v>0</v>
      </c>
      <c r="I38" s="2">
        <v>569.0322580645161</v>
      </c>
      <c r="J38" s="2">
        <v>528.38709677419354</v>
      </c>
      <c r="K38" s="29">
        <f t="shared" si="3"/>
        <v>7.6923076923076886E-2</v>
      </c>
      <c r="L38" s="2">
        <v>569.0322580645161</v>
      </c>
      <c r="M38" s="8">
        <f t="shared" si="0"/>
        <v>0</v>
      </c>
      <c r="N38" s="6"/>
      <c r="O38" s="1">
        <v>0.45161290322580649</v>
      </c>
      <c r="P38" s="2">
        <v>81.290322580645153</v>
      </c>
      <c r="Q38" s="32">
        <f t="shared" si="1"/>
        <v>8.3595370541455832E-4</v>
      </c>
      <c r="R38" s="2"/>
      <c r="S38" s="2"/>
      <c r="V38" s="2"/>
      <c r="W38" s="2"/>
    </row>
    <row r="39" spans="1:23" ht="15.75" thickBot="1" x14ac:dyDescent="0.3">
      <c r="A39" s="54"/>
      <c r="B39" s="3" t="s">
        <v>506</v>
      </c>
      <c r="C39" t="s">
        <v>505</v>
      </c>
      <c r="D39" s="2">
        <v>7.6774193548387091</v>
      </c>
      <c r="E39" s="2">
        <v>7</v>
      </c>
      <c r="F39" s="29">
        <f t="shared" si="5"/>
        <v>9.6774193548387011E-2</v>
      </c>
      <c r="G39" s="2"/>
      <c r="H39" s="96"/>
      <c r="I39" s="2">
        <v>1013.4193548387098</v>
      </c>
      <c r="J39" s="2">
        <v>924</v>
      </c>
      <c r="K39" s="29">
        <f t="shared" si="3"/>
        <v>9.6774193548387177E-2</v>
      </c>
      <c r="L39" s="2"/>
      <c r="M39" s="8"/>
      <c r="N39" s="6"/>
      <c r="O39" s="1">
        <v>1.096774193548387</v>
      </c>
      <c r="P39" s="2">
        <v>144.7741935483871</v>
      </c>
      <c r="Q39" s="32">
        <f t="shared" si="1"/>
        <v>1.4887937420240231E-3</v>
      </c>
      <c r="R39" s="2"/>
      <c r="S39" s="2"/>
      <c r="V39" s="2"/>
      <c r="W39" s="2"/>
    </row>
    <row r="40" spans="1:23" ht="15.75" thickBot="1" x14ac:dyDescent="0.3">
      <c r="A40" s="13" t="s">
        <v>68</v>
      </c>
      <c r="B40" s="13"/>
      <c r="C40" s="40"/>
      <c r="D40" s="114">
        <v>950.98387096774184</v>
      </c>
      <c r="E40" s="114">
        <v>937.77419354838707</v>
      </c>
      <c r="F40" s="98">
        <f t="shared" si="5"/>
        <v>1.408620274500353E-2</v>
      </c>
      <c r="G40" s="114">
        <v>928.17741935483855</v>
      </c>
      <c r="H40" s="69">
        <f t="shared" si="2"/>
        <v>2.4571220046223159E-2</v>
      </c>
      <c r="I40" s="114">
        <v>175007.79032258061</v>
      </c>
      <c r="J40" s="114">
        <v>174038.96774193546</v>
      </c>
      <c r="K40" s="98">
        <f t="shared" si="3"/>
        <v>5.5666991893546488E-3</v>
      </c>
      <c r="L40" s="114">
        <v>167110.88709677415</v>
      </c>
      <c r="M40" s="99">
        <f t="shared" si="0"/>
        <v>4.7255468288151366E-2</v>
      </c>
      <c r="N40" s="72"/>
      <c r="O40" s="123">
        <v>135.85483870967738</v>
      </c>
      <c r="P40" s="114">
        <v>25001.112903225807</v>
      </c>
      <c r="Q40" s="70">
        <f t="shared" si="1"/>
        <v>0.25710038178536493</v>
      </c>
      <c r="R40" s="2"/>
      <c r="S40" s="2"/>
      <c r="V40" s="2"/>
      <c r="W40" s="2"/>
    </row>
    <row r="41" spans="1:23" ht="15.75" thickBot="1" x14ac:dyDescent="0.3">
      <c r="A41" s="13" t="s">
        <v>523</v>
      </c>
      <c r="B41" s="13"/>
      <c r="C41" s="40"/>
      <c r="D41" s="15">
        <f>D40/7</f>
        <v>135.85483870967741</v>
      </c>
      <c r="E41" s="15">
        <f>E40/7</f>
        <v>133.96774193548387</v>
      </c>
      <c r="F41" s="98">
        <f t="shared" si="5"/>
        <v>1.408620274500353E-2</v>
      </c>
      <c r="G41" s="15">
        <f>G40/7</f>
        <v>132.59677419354836</v>
      </c>
      <c r="H41" s="69">
        <f t="shared" si="2"/>
        <v>2.4571220046223252E-2</v>
      </c>
      <c r="I41" s="16">
        <f>I40/7</f>
        <v>25001.1129032258</v>
      </c>
      <c r="J41" s="15">
        <f>J40/7</f>
        <v>24862.709677419352</v>
      </c>
      <c r="K41" s="98">
        <f t="shared" si="3"/>
        <v>5.566699189354523E-3</v>
      </c>
      <c r="L41" s="15">
        <f>L40/7</f>
        <v>23872.983870967735</v>
      </c>
      <c r="M41" s="99">
        <f t="shared" si="0"/>
        <v>4.7255468288151345E-2</v>
      </c>
      <c r="N41" s="72"/>
      <c r="O41" s="16">
        <f>O40/7</f>
        <v>19.407834101382484</v>
      </c>
      <c r="P41" s="15">
        <f>P40/7</f>
        <v>3571.5875576036865</v>
      </c>
      <c r="Q41" s="70">
        <f t="shared" si="1"/>
        <v>3.672862596933784E-2</v>
      </c>
      <c r="R41" s="2"/>
      <c r="S41" s="2"/>
      <c r="V41" s="2"/>
      <c r="W41" s="2"/>
    </row>
    <row r="42" spans="1:23" ht="15.75" thickBot="1" x14ac:dyDescent="0.3">
      <c r="A42" s="48" t="s">
        <v>539</v>
      </c>
      <c r="B42" s="13"/>
      <c r="C42" s="40"/>
      <c r="D42" s="147">
        <v>3928.0161290322571</v>
      </c>
      <c r="E42" s="147">
        <v>3958.161290322581</v>
      </c>
      <c r="F42" s="98">
        <f t="shared" si="5"/>
        <v>-7.6159507102518936E-3</v>
      </c>
      <c r="G42" s="147">
        <v>3854.2903225806467</v>
      </c>
      <c r="H42" s="69">
        <f t="shared" si="2"/>
        <v>1.9128244185364632E-2</v>
      </c>
      <c r="I42" s="147">
        <v>680698.29032258061</v>
      </c>
      <c r="J42" s="147">
        <v>682192</v>
      </c>
      <c r="K42" s="98">
        <f t="shared" si="3"/>
        <v>-2.1895737232617684E-3</v>
      </c>
      <c r="L42" s="147">
        <v>656836.30645161285</v>
      </c>
      <c r="M42" s="99">
        <f t="shared" si="0"/>
        <v>3.6328661550205581E-2</v>
      </c>
      <c r="N42" s="69"/>
      <c r="O42" s="175">
        <v>561.14516129032245</v>
      </c>
      <c r="P42" s="147">
        <v>97242.612903225803</v>
      </c>
      <c r="Q42" s="70">
        <f t="shared" si="1"/>
        <v>1</v>
      </c>
      <c r="R42" s="2"/>
      <c r="S42" s="2"/>
      <c r="V42" s="2"/>
      <c r="W42" s="2"/>
    </row>
    <row r="43" spans="1:23" ht="15.75" thickBot="1" x14ac:dyDescent="0.3">
      <c r="A43" s="97" t="s">
        <v>433</v>
      </c>
      <c r="B43" s="48"/>
      <c r="C43" s="66"/>
      <c r="D43" s="50">
        <f>D42/7</f>
        <v>561.14516129032245</v>
      </c>
      <c r="E43" s="50">
        <f t="shared" ref="E43:P43" si="6">E42/7</f>
        <v>565.45161290322585</v>
      </c>
      <c r="F43" s="98" t="s">
        <v>538</v>
      </c>
      <c r="G43" s="50">
        <f t="shared" si="6"/>
        <v>550.61290322580669</v>
      </c>
      <c r="H43" s="50" t="s">
        <v>538</v>
      </c>
      <c r="I43" s="50">
        <f t="shared" si="6"/>
        <v>97242.612903225803</v>
      </c>
      <c r="J43" s="50">
        <f t="shared" si="6"/>
        <v>97456</v>
      </c>
      <c r="K43" s="50" t="s">
        <v>538</v>
      </c>
      <c r="L43" s="50">
        <f t="shared" si="6"/>
        <v>93833.758064516122</v>
      </c>
      <c r="M43" s="50" t="s">
        <v>538</v>
      </c>
      <c r="N43" s="174" t="s">
        <v>538</v>
      </c>
      <c r="O43" s="51">
        <f t="shared" si="6"/>
        <v>80.163594470046064</v>
      </c>
      <c r="P43" s="50">
        <f t="shared" si="6"/>
        <v>13891.801843317971</v>
      </c>
      <c r="Q43" s="70">
        <f t="shared" si="1"/>
        <v>0.14285714285714285</v>
      </c>
      <c r="R43" s="2"/>
      <c r="S43" s="2"/>
      <c r="V43" s="2"/>
      <c r="W43" s="2"/>
    </row>
  </sheetData>
  <mergeCells count="3">
    <mergeCell ref="D3:H3"/>
    <mergeCell ref="I3:M3"/>
    <mergeCell ref="O3:Q3"/>
  </mergeCell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54A8C275240F4DB5F4A573549D75D4" ma:contentTypeVersion="18" ma:contentTypeDescription="Create a new document." ma:contentTypeScope="" ma:versionID="e1317001b5507ee878b8ea1dc1c1a21b">
  <xsd:schema xmlns:xsd="http://www.w3.org/2001/XMLSchema" xmlns:xs="http://www.w3.org/2001/XMLSchema" xmlns:p="http://schemas.microsoft.com/office/2006/metadata/properties" xmlns:ns1="http://schemas.microsoft.com/sharepoint/v3" xmlns:ns2="414bdc1f-54a1-4fb4-9c97-069df48418ad" xmlns:ns3="835fcefd-4e97-4f85-97a1-52227a66f7fb" targetNamespace="http://schemas.microsoft.com/office/2006/metadata/properties" ma:root="true" ma:fieldsID="fac6d80ae557ba22e562f07c6615934b" ns1:_="" ns2:_="" ns3:_="">
    <xsd:import namespace="http://schemas.microsoft.com/sharepoint/v3"/>
    <xsd:import namespace="414bdc1f-54a1-4fb4-9c97-069df48418ad"/>
    <xsd:import namespace="835fcefd-4e97-4f85-97a1-52227a66f7fb"/>
    <xsd:element name="properties">
      <xsd:complexType>
        <xsd:sequence>
          <xsd:element name="documentManagement">
            <xsd:complexType>
              <xsd:all>
                <xsd:element ref="ns2:_dlc_DocIdUrl" minOccurs="0"/>
                <xsd:element ref="ns2:_dlc_DocId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4bdc1f-54a1-4fb4-9c97-069df48418ad" elementFormDefault="qualified">
    <xsd:import namespace="http://schemas.microsoft.com/office/2006/documentManagement/types"/>
    <xsd:import namespace="http://schemas.microsoft.com/office/infopath/2007/PartnerControls"/>
    <xsd:element name="_dlc_DocIdUrl" ma:index="2" nillable="true" ma:displayName="Document ID" ma:description="Permanent link to this document." ma:hidden="true" ma:internalName="_dlc_DocId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8" nillable="true" ma:displayName="Document ID Value" ma:description="The value of the document ID assigned to this item." ma:hidden="true" ma:internalName="_dlc_DocId" ma:readOnly="false">
      <xsd:simpleType>
        <xsd:restriction base="dms:Text"/>
      </xsd:simpleType>
    </xsd:element>
    <xsd:element name="_dlc_DocIdPersistId" ma:index="10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TaxCatchAll" ma:index="20" nillable="true" ma:displayName="Taxonomy Catch All Column" ma:hidden="true" ma:list="{e9d5bba4-6118-426e-9e9b-7c5154d4c408}" ma:internalName="TaxCatchAll" ma:showField="CatchAllData" ma:web="414bdc1f-54a1-4fb4-9c97-069df48418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5fcefd-4e97-4f85-97a1-52227a66f7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a9b4a96-2d5e-4d0c-bed3-5146092fa9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N E K A A B Q S w M E F A A C A A g A t U Z a W F I 5 3 / e j A A A A 9 w A A A B I A H A B D b 2 5 m a W c v U G F j a 2 F n Z S 5 4 b W w g o h g A K K A U A A A A A A A A A A A A A A A A A A A A A A A A A A A A h Y + 9 D o I w G E V f h X S n f y y G f J T B V R I T o n F t S o V G K I Y W y 7 s 5 + E i + g h h F 3 R z v u W e 4 9 3 6 9 Q T 5 1 b X T R g z O 9 z R D D F E X a q r 4 y t s 7 Q 6 I / x C u U C t l K d Z K 2 j W b Y u n V y V o c b 7 c 0 p I C A G H B P d D T T i l j B y K T a k a 3 U n 0 k c 1 / O T b W e W m V R g L 2 r z G C Y 8 Y T z C j n m A J Z K B T G f g 0 + D 3 6 2 P x D W Y + v H Q Q t t 4 1 0 J Z I l A 3 i f E A 1 B L A w Q U A A I A C A C 1 R l p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t U Z a W C j c b Q T M B w A A / j o A A B M A H A B G b 3 J t d W x h c y 9 T Z W N 0 a W 9 u M S 5 t I K I Y A C i g F A A A A A A A A A A A A A A A A A A A A A A A A A A A A O 0 b 2 1 L b O P S d G f 5 B Y 1 7 C j m u w w y 2 7 2 4 e Q Q J d u g J a E 8 g B M R i Q C P D h W R p Y p G Y Z / X 0 l 2 Y u t i J y x p W n Z T Z k q q c 3 R u O j o 3 p R H q U R + H o J 3 8 d v 9 Y X V l d i e 4 h Q X 2 w Z r V 7 9 6 g f B w g c 4 5 D e B y P Q j g c D S E b g D A 0 x o a C y t 1 F b t 8 B H E C C 6 u g L Y n z a O S Q + x l Y O n H g q c C 0 w e b j B + q B z 6 A X I a j A o K a V S x G r 9 f n U e I R F e P k M R h 7 + o 0 R E 3 i P y L w A T Q a z d P 6 V R N F D x Q P r 7 5 x + F U L s e 1 X n 2 E Y c + b e p r d 1 N R a t m 4 r W T U X r J q J 1 q 9 W a W 3 W e g u j J W r d B G A e B D S i J 0 b q d C D p V u W 7 7 H i H K l U t 0 e r 4 8 o m j w c d o 2 y / 7 b D / s M T e y + f r l s Q g q v J 0 z P 0 A A / M t t 2 8 B C c 4 e 8 R p 9 + B N 8 w 4 7 Q d / W J l V K n t 7 X S O 5 j y n F A 4 V q A m z B i J 5 U D N z t q p s R + k L w A F M G / g v B P j u c j E o K S d c r Z p 4 2 u E z x 6 k H Q 7 s E A k u g j N / l 1 x q J x D 8 M 7 L s B o i D L y H Q L D 6 B a T Q Q M H 8 S D k Q M 5 E k 8 d + f r a O H y i o B 4 w Z Z V i A o i f 6 Y o N n 6 5 T 4 d 9 o i c y K q L 0 K K x o t 9 9 l k s 1 n 3 S I / C W J o K p W w 4 D / + 6 e c g 2 P Q r q z 5 X A k A W g j a F q u t 4 + V 1 Z f 8 c Q 0 D 2 G N a f Y N B j P I n J d b F a k W x l G 2 1 6 m 3 2 t 2 W n W G S M 3 m E y 2 h P 1 E 4 1 z z I 4 R 4 U Q S u + Y O t I E H N 3 6 I 0 v W K J p V G 0 k 5 3 k P F W z n h / 1 E S B P / A p I h U m G / g a s + N q 0 x F j c I J D d t V S / l Z e + x A O T B I l g E w g R X L p 6 K 0 G 7 i M r b 9 R P B M d D h i 4 7 v 1 i t 6 E x z b j C W c E y U / Z Z 9 g R 8 o M 0 a I w A U c g c w T E O z d g 5 Y f U Y d d 0 M p l C m C u n v g O D z h c B v Z h c I N I 4 q M p k b H X K C T E c i G B n L J H I Q u d / F 4 0 4 S g C f p i E i k z t e r + f a F p R D M N P U 9 q S y s B t 4 X D I U S j W K z x o 8 W u b c + G M P S P P b R l H 7 O a b m R Y I y G 3 7 i A i 8 Q w z g B 5 o 1 L x U r X 2 9 c S g S u N z y z F K 5 Z D E l Q x v w C o Q c D V 6 N M 1 7 / t m n l 5 0 3 m 5 u q b S k V 9 K j j C z l t X p n L 2 c m j J L g z i S i u l 1 + x o j 4 q P c F T p h t x / 1 P 2 N f Z V U V t y i 9 P c y 9 1 6 x z 0 A a g e d o B n Q / u 5 q a W F h l 2 c m 2 5 c R R C n D 5 P m 0 4 L 3 d L T m M W T T L K D p y E M O X q B L R K 4 + D y x i a K N g S M X J g 6 p l c T r P N B J A Y U x y y 0 O W g W y 8 u B l 4 s H D D y t s o k S K L B I 1 + Z I e x V N 1 3 I L T 0 c T U E 5 s 4 J z X X G Z D k F c e d + Y i U b a 8 4 J F c L v Y 6 i w Z q E s Y / 7 I 4 E G L D 2 D O 6 5 T s E 2 F 5 s k U G d w r M H i h 2 n l f X 7 M 6 i A z 8 E A b g E w u q k X w R N N h M Z l Z 2 v c L K I k C Y B I K E g Y l w P j x g S v q 9 D R b 7 E Q k h b w t g I O 2 r n K D v 6 4 n Z Z V p O j o 4 C m Y F s g q h y W V 9 d 8 c N p J p D b l v J I t K h 2 Z c s 5 d 9 p O l 8 n R F X K o H c r W z t 5 O r b R D 4 f s L 9 S j q T 0 o 3 v b U 7 m U U i e 2 d O v Y l X e 2 e 9 y e x N S B L 2 t c b B 2 J s 0 0 d C E y l Y 3 W O F g T e r F X J 1 5 g y H p z 9 6 v n H 1 R + x V z F 8 N X W x j 2 w S H s U U w U 1 s s e Z x 4 9 j t y O v K 3 H G a e Z 5 3 G 1 k + 8 5 j u F T 5 V L 4 Y U n P k Y + 9 E n 8 5 4 M o F x K I C 7 I Q r A / a I P x S D L J Y e J s k h K o 2 u k t B F 0 V Q p l k q j 5 y t i l I n 3 Y m J U + a R D q p o K Q L m S K c W B 4 e g l 8 T f O f s u 8 v J 1 f f t F T h O G 2 c E B 2 W + R o k e c 2 4 W A K Q Q e E Y B J p M U g s i 0 C Q z x m 5 2 1 O k M X c l 5 W a o v O T L o V d r 7 + F 2 y F I X X Q + 1 l J z X / T B y X 8 w F S c d A s v N n d a 2 S 3 I u q W h k t q 2 n 3 D 7 6 t l 4 B F y a u C h Q 0 M M N k J J c 1 f O c b f 2 t h e 3 B j / E N 2 Q 2 e f 4 3 m 7 N 2 / v v z v H n V S s v 5 / j L O f 6 7 q X F / 4 B x / O a 5 f j u u X 4 / o 3 j + t B x V t f j u x f M b L X I t k b Z v b Z 6 J i l M 3 E a L V Z 7 x U P z U 0 o B y q z z e s P m f z G 1 L 5 L S p 3 x A Z b V p G q W F E c k o 9 x G c M A N M R v g 6 H W d M w w y d U C 7 Y n P E r R U i l K M r u b m F 6 n 2 J K W x S s m 1 q 6 F 9 v t 8 R y w M N G 7 M 2 d 6 l 6 f 6 H 2 j A G Q o H G x h L B 1 5 3 + E l n Z B X Z 1 y u 0 r 2 o P m / G w L f F T U E L l + b 1 o o R m H f T 9 p 0 l K a 5 i i t i l f 2 L i I i t n / L g v Z U D 7 t m z K z z 0 O f J V h i e h W 5 6 j 8 K M u g V Q E C F g y U y m q 1 G e U 3 W t + b s L p u z f N y M w H k Z P F E m m g u B P 4 K b S b a Y 4 i X A S y j b L H Q k S Q 8 Z g q 1 Y r x m V 5 Z o w s t m F Q K 0 X P 0 b Y 3 k w 2 u X c r B 2 8 x t 2 R 5 v K e X i Z V y 8 M R e v n A v X I 9 v D 9 2 P C q g G C p C 3 8 6 k s d e v H Z v e L 5 S m T m R b X q 5 Q 9 Y V b e 2 u 7 t 8 w F o + Y C 0 f s J b N / b t / w D I X w o s a 1 Y v w k 3 C f f D + g u r d b / v 0 A o 9 Q l L 1 m m A v V t 4 b R M A n v r T d E v C 6 M / b + x / V O / U w T G i B G s g 0 T B o z w R J q S 0 v j i t s w y o w U m m x s o / G m T i 5 y N j C 4 V 0 R L O t 1 F K H y L Y 7 2 t h D g G 1 a I n K E 7 X i + r 0 I t 6 Q w + g J z j 5 1 p C S E O B Q e Z w o 9 C J X c y M 5 j r p z S b 8 u z + P y K 5 1 O q + C d J B m 7 t N A j C g C + B a f D i L s 2 u 8 M d F 7 C 8 9 b O f S o R 4 X S F e F 9 9 2 m X i T 1 5 K 9 7 W q 1 2 0 f D j j v b m 4 l Z 0 6 l v J u Z t c 3 s z K Z V q b v / 3 w d t Z R H m W d 0 G N y 2 v 9 7 1 d 3 v u 0 d 7 n z / C 9 f 7 0 S n t F a 6 t J z R v / q G P u d 5 C e 8 + l + y 3 d T 8 u 8 v 7 w H L r P v e 8 q + / w B Q S w E C L Q A U A A I A C A C 1 R l p Y U j n f 9 6 M A A A D 3 A A A A E g A A A A A A A A A A A A A A A A A A A A A A Q 2 9 u Z m l n L 1 B h Y 2 t h Z 2 U u e G 1 s U E s B A i 0 A F A A C A A g A t U Z a W A / K 6 a u k A A A A 6 Q A A A B M A A A A A A A A A A A A A A A A A 7 w A A A F t D b 2 5 0 Z W 5 0 X 1 R 5 c G V z X S 5 4 b W x Q S w E C L Q A U A A I A C A C 1 R l p Y K N x t B M w H A A D + O g A A E w A A A A A A A A A A A A A A A A D g A Q A A R m 9 y b X V s Y X M v U 2 V j d G l v b j E u b V B L B Q Y A A A A A A w A D A M I A A A D 5 C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F E A E A A A A A A C M Q A Q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R X J y b 3 J D b 3 V u d C I g V m F s d W U 9 I m w w I i A v P j x F b n R y e S B U e X B l P S J G a W x s T G F z d F V w Z G F 0 Z W Q i I F Z h b H V l P S J k M j A y N C 0 w M S 0 w N F Q x O T o 0 M j o x N i 4 w N z M 5 N j A 3 W i I g L z 4 8 R W 5 0 c n k g V H l w Z T 0 i R m l s b E N v b H V t b l R 5 c G V z I i B W Y W x 1 Z T 0 i c 0 N R W U d C Z 1 V G Q X d B Q U F B Q U Z C Z 0 F H Q m d Z P S I g L z 4 8 R W 5 0 c n k g V H l w Z T 0 i U X V l c n l J R C I g V m F s d W U 9 I n M 4 M G I y M m Z i O S 1 k Z j M 5 L T Q 1 N z k t O G Q y N y 0 x M z N k N G Q 2 M z U x N G M i I C 8 + P E V u d H J 5 I F R 5 c G U 9 I l J l Y 2 9 2 Z X J 5 V G F y Z 2 V 0 U 2 h l Z X Q i I F Z h b H V l P S J z U 2 h l Z X Q 3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M b 2 F k Z W R U b 0 F u Y W x 5 c 2 l z U 2 V y d m l j Z X M i I F Z h b H V l P S J s M C I g L z 4 8 R W 5 0 c n k g V H l w Z T 0 i R m l s b E N v b H V t b k 5 h b W V z I i B W Y W x 1 Z T 0 i c 1 s m c X V v d D t E Y X R l J n F 1 b 3 Q 7 L C Z x d W 9 0 O 0 R l c y Z x d W 9 0 O y w m c X V v d D t D b 2 R l J n F 1 b 3 Q 7 L C Z x d W 9 0 O 0 F p c m N y Y W Z 0 I F R 5 c G U m c X V v d D s s J n F 1 b 3 Q 7 T 2 5 l I F d h e S B G b G l n a H R z J n F 1 b 3 Q 7 L C Z x d W 9 0 O 0 9 u Z S B X Y X k g U 2 V h d H M m c X V v d D s s J n F 1 b 3 Q 7 R G F 5 c y B p b i B N b 2 5 0 a C Z x d W 9 0 O y w m c X V v d D t B d m V y Y W d l I E R h a W x 5 I E Z s a W d o d H M m c X V v d D s s J n F 1 b 3 Q 7 V 2 V l a 2 x 5 I E Z s a W d o d H M m c X V v d D s s J n F 1 b 3 Q 7 Q X Z l c m F n Z S B E Y W l s e S B T Z W F 0 c y Z x d W 9 0 O y w m c X V v d D t X Z W V r b H k g U 2 V h d H M m c X V v d D s s J n F 1 b 3 Q 7 T W l s Z X M m c X V v d D s s J n F 1 b 3 Q 7 Q W l y Y 3 J h Z n Q g V H l w Z S 4 x L k F p c m N y Y W Z 0 I C M m c X V v d D s s J n F 1 b 3 Q 7 Q W l y Y 3 J h Z n Q g V H l w Z S 4 x L k F p c m N y Y W Z 0 I E J v Z H k g V H l w Z S A m c X V v d D s s J n F 1 b 3 Q 7 V G V y b W l u Y W w g R 2 F 0 Z X M u Q 2 F y c m l l c i Z x d W 9 0 O y w m c X V v d D t U Z X J t a W 5 h b C B H Y X R l c y 5 E b 2 1 l c 3 R p Y y 9 J b n R l c m 5 h d G l v b m F s J n F 1 b 3 Q 7 L C Z x d W 9 0 O 1 R l c m 1 p b m F s I E d h d G V z L l R l c m 1 p b m F s I C h O Z X c p J n F 1 b 3 Q 7 X S I g L z 4 8 R W 5 0 c n k g V H l w Z T 0 i R m l s b E V y c m 9 y Q 2 9 k Z S I g V m F s d W U 9 I n N V b m t u b 3 d u I i A v P j x F b n R y e S B U e X B l P S J G a W x s Q 2 9 1 b n Q i I F Z h b H V l P S J s O D Y y O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j a G V k d W x l I E 1 v b n R o b H k g U 3 V t b W F y e S B S Z X B v c n Q g K D h c X C 8 5 K S 9 H c m 9 1 c G V k I F J v d 3 M u e 0 R h d G U s M H 0 m c X V v d D s s J n F 1 b 3 Q 7 U 2 V j d G l v b j E v U 2 N o Z W R 1 b G U g T W 9 u d G h s e S B T d W 1 t Y X J 5 I F J l c G 9 y d C A o O F x c L z k p L 0 d y b 3 V w Z W Q g U m 9 3 c y 5 7 T W V y Z 2 V k L D F 9 J n F 1 b 3 Q 7 L C Z x d W 9 0 O 1 N l Y 3 R p b 2 4 x L 1 N j a G V k d W x l I E 1 v b n R o b H k g U 3 V t b W F y e S B S Z X B v c n Q g K D h c X C 8 5 K S 9 H c m 9 1 c G V k I F J v d 3 M u e 0 N v Z G U s M n 0 m c X V v d D s s J n F 1 b 3 Q 7 U 2 V j d G l v b j E v U 2 N o Z W R 1 b G U g T W 9 u d G h s e S B T d W 1 t Y X J 5 I F J l c G 9 y d C A o O F x c L z k p L 0 d y b 3 V w Z W Q g U m 9 3 c y 5 7 Q W l y Y 3 J h Z n Q g V H l w Z S w z f S Z x d W 9 0 O y w m c X V v d D t T Z W N 0 a W 9 u M S 9 T Y 2 h l Z H V s Z S B N b 2 5 0 a G x 5 I F N 1 b W 1 h c n k g U m V w b 3 J 0 I C g 4 X F w v O S k v R 3 J v d X B l Z C B S b 3 d z L n t P b m U g V 2 F 5 I E Z s a W d o d H M s N H 0 m c X V v d D s s J n F 1 b 3 Q 7 U 2 V j d G l v b j E v U 2 N o Z W R 1 b G U g T W 9 u d G h s e S B T d W 1 t Y X J 5 I F J l c G 9 y d C A o O F x c L z k p L 0 d y b 3 V w Z W Q g U m 9 3 c y 5 7 T 2 5 l I F d h e S B T Z W F 0 c y w 1 f S Z x d W 9 0 O y w m c X V v d D t T Z W N 0 a W 9 u M S 9 T Y 2 h l Z H V s Z S B N b 2 5 0 a G x 5 I F N 1 b W 1 h c n k g U m V w b 3 J 0 I C g 4 X F w v O S k v S W 5 z Z X J 0 Z W Q g R G F 5 c y B p b i B N b 2 5 0 a C 5 7 R G F 5 c y B p b i B N b 2 5 0 a C w 2 f S Z x d W 9 0 O y w m c X V v d D t T Z W N 0 a W 9 u M S 9 T Y 2 h l Z H V s Z S B N b 2 5 0 a G x 5 I F N 1 b W 1 h c n k g U m V w b 3 J 0 I C g 4 X F w v O S k v Q W R k Z W Q g Q 3 V z d G 9 t L n t B d m V y Y W d l I E R h a W x 5 I E Z s a W d o d H M s N 3 0 m c X V v d D s s J n F 1 b 3 Q 7 U 2 V j d G l v b j E v U 2 N o Z W R 1 b G U g T W 9 u d G h s e S B T d W 1 t Y X J 5 I F J l c G 9 y d C A o O F x c L z k p L 0 F k Z G V k I E N 1 c 3 R v b T E u e 1 d l Z W t s e S B G b G l n a H R z L D h 9 J n F 1 b 3 Q 7 L C Z x d W 9 0 O 1 N l Y 3 R p b 2 4 x L 1 N j a G V k d W x l I E 1 v b n R o b H k g U 3 V t b W F y e S B S Z X B v c n Q g K D h c X C 8 5 K S 9 B Z G R l Z C B D d X N 0 b 2 0 y L n t B d m V y Y W d l I E R h a W x 5 I F N l Y X R z L D l 9 J n F 1 b 3 Q 7 L C Z x d W 9 0 O 1 N l Y 3 R p b 2 4 x L 1 N j a G V k d W x l I E 1 v b n R o b H k g U 3 V t b W F y e S B S Z X B v c n Q g K D h c X C 8 5 K S 9 B Z G R l Z C B D d X N 0 b 2 0 z L n t X Z W V r b H k g U 2 V h d H M s M T B 9 J n F 1 b 3 Q 7 L C Z x d W 9 0 O 1 N l Y 3 R p b 2 4 x L 1 U g U y A g R E 9 U I F Q t M T A w I F N 1 b W 1 h c n k g U m V w b 3 J 0 L 0 d y b 3 V w Z W Q g U m 9 3 c y 5 7 Q 2 9 1 b n Q s M X 0 m c X V v d D s s J n F 1 b 3 Q 7 U 2 V j d G l v b j E v Q W l y Y 3 J h Z n Q g V H l w Z S 9 D a G F u Z 2 V k I F R 5 c G U u e 0 F p c m N y Y W Z 0 I C M s M X 0 m c X V v d D s s J n F 1 b 3 Q 7 U 2 V j d G l v b j E v Q W l y Y 3 J h Z n Q g V H l w Z S 9 S Z X B s Y W N l Z C B F c n J v c n M u e 0 F p c m N y Y W Z 0 I E J v Z H k g V H l w Z S A s M n 0 m c X V v d D s s J n F 1 b 3 Q 7 U 2 V j d G l v b j E v V G V y b W l u Y W w g R 2 F 0 Z X M v Q 2 h h b m d l Z C B U e X B l L n t D Y X J y a W V y L D F 9 J n F 1 b 3 Q 7 L C Z x d W 9 0 O 1 N l Y 3 R p b 2 4 x L 1 R l c m 1 p b m F s I E d h d G V z L 0 N o Y W 5 n Z W Q g V H l w Z S 5 7 R G 9 t Z X N 0 a W M v S W 5 0 Z X J u Y X R p b 2 5 h b C w y f S Z x d W 9 0 O y w m c X V v d D t T Z W N 0 a W 9 u M S 9 U Z X J t a W 5 h b C B H Y X R l c y 9 D a G F u Z 2 V k I F R 5 c G U u e 1 R l c m 1 p b m F s I C h O Z X c p L D R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T Y 2 h l Z H V s Z S B N b 2 5 0 a G x 5 I F N 1 b W 1 h c n k g U m V w b 3 J 0 I C g 4 X F w v O S k v R 3 J v d X B l Z C B S b 3 d z L n t E Y X R l L D B 9 J n F 1 b 3 Q 7 L C Z x d W 9 0 O 1 N l Y 3 R p b 2 4 x L 1 N j a G V k d W x l I E 1 v b n R o b H k g U 3 V t b W F y e S B S Z X B v c n Q g K D h c X C 8 5 K S 9 H c m 9 1 c G V k I F J v d 3 M u e 0 1 l c m d l Z C w x f S Z x d W 9 0 O y w m c X V v d D t T Z W N 0 a W 9 u M S 9 T Y 2 h l Z H V s Z S B N b 2 5 0 a G x 5 I F N 1 b W 1 h c n k g U m V w b 3 J 0 I C g 4 X F w v O S k v R 3 J v d X B l Z C B S b 3 d z L n t D b 2 R l L D J 9 J n F 1 b 3 Q 7 L C Z x d W 9 0 O 1 N l Y 3 R p b 2 4 x L 1 N j a G V k d W x l I E 1 v b n R o b H k g U 3 V t b W F y e S B S Z X B v c n Q g K D h c X C 8 5 K S 9 H c m 9 1 c G V k I F J v d 3 M u e 0 F p c m N y Y W Z 0 I F R 5 c G U s M 3 0 m c X V v d D s s J n F 1 b 3 Q 7 U 2 V j d G l v b j E v U 2 N o Z W R 1 b G U g T W 9 u d G h s e S B T d W 1 t Y X J 5 I F J l c G 9 y d C A o O F x c L z k p L 0 d y b 3 V w Z W Q g U m 9 3 c y 5 7 T 2 5 l I F d h e S B G b G l n a H R z L D R 9 J n F 1 b 3 Q 7 L C Z x d W 9 0 O 1 N l Y 3 R p b 2 4 x L 1 N j a G V k d W x l I E 1 v b n R o b H k g U 3 V t b W F y e S B S Z X B v c n Q g K D h c X C 8 5 K S 9 H c m 9 1 c G V k I F J v d 3 M u e 0 9 u Z S B X Y X k g U 2 V h d H M s N X 0 m c X V v d D s s J n F 1 b 3 Q 7 U 2 V j d G l v b j E v U 2 N o Z W R 1 b G U g T W 9 u d G h s e S B T d W 1 t Y X J 5 I F J l c G 9 y d C A o O F x c L z k p L 0 l u c 2 V y d G V k I E R h e X M g a W 4 g T W 9 u d G g u e 0 R h e X M g a W 4 g T W 9 u d G g s N n 0 m c X V v d D s s J n F 1 b 3 Q 7 U 2 V j d G l v b j E v U 2 N o Z W R 1 b G U g T W 9 u d G h s e S B T d W 1 t Y X J 5 I F J l c G 9 y d C A o O F x c L z k p L 0 F k Z G V k I E N 1 c 3 R v b S 5 7 Q X Z l c m F n Z S B E Y W l s e S B G b G l n a H R z L D d 9 J n F 1 b 3 Q 7 L C Z x d W 9 0 O 1 N l Y 3 R p b 2 4 x L 1 N j a G V k d W x l I E 1 v b n R o b H k g U 3 V t b W F y e S B S Z X B v c n Q g K D h c X C 8 5 K S 9 B Z G R l Z C B D d X N 0 b 2 0 x L n t X Z W V r b H k g R m x p Z 2 h 0 c y w 4 f S Z x d W 9 0 O y w m c X V v d D t T Z W N 0 a W 9 u M S 9 T Y 2 h l Z H V s Z S B N b 2 5 0 a G x 5 I F N 1 b W 1 h c n k g U m V w b 3 J 0 I C g 4 X F w v O S k v Q W R k Z W Q g Q 3 V z d G 9 t M i 5 7 Q X Z l c m F n Z S B E Y W l s e S B T Z W F 0 c y w 5 f S Z x d W 9 0 O y w m c X V v d D t T Z W N 0 a W 9 u M S 9 T Y 2 h l Z H V s Z S B N b 2 5 0 a G x 5 I F N 1 b W 1 h c n k g U m V w b 3 J 0 I C g 4 X F w v O S k v Q W R k Z W Q g Q 3 V z d G 9 t M y 5 7 V 2 V l a 2 x 5 I F N l Y X R z L D E w f S Z x d W 9 0 O y w m c X V v d D t T Z W N 0 a W 9 u M S 9 V I F M g I E R P V C B U L T E w M C B T d W 1 t Y X J 5 I F J l c G 9 y d C 9 H c m 9 1 c G V k I F J v d 3 M u e 0 N v d W 5 0 L D F 9 J n F 1 b 3 Q 7 L C Z x d W 9 0 O 1 N l Y 3 R p b 2 4 x L 0 F p c m N y Y W Z 0 I F R 5 c G U v Q 2 h h b m d l Z C B U e X B l L n t B a X J j c m F m d C A j L D F 9 J n F 1 b 3 Q 7 L C Z x d W 9 0 O 1 N l Y 3 R p b 2 4 x L 0 F p c m N y Y W Z 0 I F R 5 c G U v U m V w b G F j Z W Q g R X J y b 3 J z L n t B a X J j c m F m d C B C b 2 R 5 I F R 5 c G U g L D J 9 J n F 1 b 3 Q 7 L C Z x d W 9 0 O 1 N l Y 3 R p b 2 4 x L 1 R l c m 1 p b m F s I E d h d G V z L 0 N o Y W 5 n Z W Q g V H l w Z S 5 7 Q 2 F y c m l l c i w x f S Z x d W 9 0 O y w m c X V v d D t T Z W N 0 a W 9 u M S 9 U Z X J t a W 5 h b C B H Y X R l c y 9 D a G F u Z 2 V k I F R 5 c G U u e 0 R v b W V z d G l j L 0 l u d G V y b m F 0 a W 9 u Y W w s M n 0 m c X V v d D s s J n F 1 b 3 Q 7 U 2 V j d G l v b j E v V G V y b W l u Y W w g R 2 F 0 Z X M v Q 2 h h b m d l Z C B U e X B l L n t U Z X J t a W 5 h b C A o T m V 3 K S w 0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T Y 2 h l Z H V s Z S U y M E 1 v b n R o b H k l M j B T d W 1 t Y X J 5 J T I w U m V w b 3 J 0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U m V w b G F j Z W Q l M j B W Y W x 1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S W 5 z Z X J 0 Z W Q l M j B E Y X l z J T I w a W 4 l M j B N b 2 5 0 a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F k Z G V k J T I w Q 3 V z d G 9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Q W R k Z W Q l M j B D d X N 0 b 2 0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Q W R k Z W Q l M j B D d X N 0 b 2 0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Q W R k Z W Q l M j B D d X N 0 b 2 0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T W V y Z 2 V k J T I w U X V l c m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V 4 c G F u Z G V k J T I w Q W R k Z W Q l M j B D d X N 0 b 2 0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T W V y Z 2 V k J T I w U X V l c m l l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F e H B h b m R l Z C U y M E F p c m N y Y W Z 0 J T I w V H l w Z S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T W V y Z 2 V k J T I w U X V l c m l l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F e H B h b m R l Z C U y M F R l c m 1 p b m F s J T I w R 2 F 0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l F 1 Z X J 5 S U Q i I F Z h b H V l P S J z M D c z Z D Q y M m Q t N G Q 1 N y 0 0 O D Q x L W F i Y 2 I t N T Q w Y W M 2 M T J l N T M y I i A v P j x F b n R y e S B U e X B l P S J G a W x s T G F z d F V w Z G F 0 Z W Q i I F Z h b H V l P S J k M j A y N C 0 w M S 0 w N F Q x O T o 1 M z o z N i 4 w M D Q y N T k 3 W i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V I F M g I E R P V C B U L T E w M C B T d W 1 t Y X J 5 I F J l c G 9 y d C 9 B d X R v U m V t b 3 Z l Z E N v b H V t b n M x L n t D b 2 R l L D B 9 J n F 1 b 3 Q 7 L C Z x d W 9 0 O 1 N l Y 3 R p b 2 4 x L 1 U g U y A g R E 9 U I F Q t M T A w I F N 1 b W 1 h c n k g U m V w b 3 J 0 L 0 F 1 d G 9 S Z W 1 v d m V k Q 2 9 s d W 1 u c z E u e 0 N v d W 5 0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U g U y A g R E 9 U I F Q t M T A w I F N 1 b W 1 h c n k g U m V w b 3 J 0 L 0 F 1 d G 9 S Z W 1 v d m V k Q 2 9 s d W 1 u c z E u e 0 N v Z G U s M H 0 m c X V v d D s s J n F 1 b 3 Q 7 U 2 V j d G l v b j E v V S B T I C B E T 1 Q g V C 0 x M D A g U 3 V t b W F y e S B S Z X B v c n Q v Q X V 0 b 1 J l b W 9 2 Z W R D b 2 x 1 b W 5 z M S 5 7 Q 2 9 1 b n Q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L 1 U u U y 4 l M j B E T 1 Q l M j B U L T E w M C U y M F N 1 b W 1 h c n k l M j B S Z X B v c n R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L 1 J l b W 9 2 Z W Q l M j B C b 3 R 0 b 2 0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9 S Z X B s Y W N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v T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a X J j c m F m d C U y M F R 5 c G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M S 0 w N F Q x O T o 1 M z o z N i 4 w M T E y N D I z W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a X J j c m F m d C B U e X B l L 0 F 1 d G 9 S Z W 1 v d m V k Q 2 9 s d W 1 u c z E u e 0 F p c m N y Y W Z 0 I F R 5 c G U s M H 0 m c X V v d D s s J n F 1 b 3 Q 7 U 2 V j d G l v b j E v Q W l y Y 3 J h Z n Q g V H l w Z S 9 B d X R v U m V t b 3 Z l Z E N v b H V t b n M x L n t B a X J j c m F m d C A j L D F 9 J n F 1 b 3 Q 7 L C Z x d W 9 0 O 1 N l Y 3 R p b 2 4 x L 0 F p c m N y Y W Z 0 I F R 5 c G U v Q X V 0 b 1 J l b W 9 2 Z W R D b 2 x 1 b W 5 z M S 5 7 Q W l y Y 3 J h Z n Q g Q m 9 k e S B U e X B l I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B a X J j c m F m d C B U e X B l L 0 F 1 d G 9 S Z W 1 v d m V k Q 2 9 s d W 1 u c z E u e 0 F p c m N y Y W Z 0 I F R 5 c G U s M H 0 m c X V v d D s s J n F 1 b 3 Q 7 U 2 V j d G l v b j E v Q W l y Y 3 J h Z n Q g V H l w Z S 9 B d X R v U m V t b 3 Z l Z E N v b H V t b n M x L n t B a X J j c m F m d C A j L D F 9 J n F 1 b 3 Q 7 L C Z x d W 9 0 O 1 N l Y 3 R p b 2 4 x L 0 F p c m N y Y W Z 0 I F R 5 c G U v Q X V 0 b 1 J l b W 9 2 Z W R D b 2 x 1 b W 5 z M S 5 7 Q W l y Y 3 J h Z n Q g Q m 9 k e S B U e X B l I C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W l y Y 3 J h Z n Q l M j B U e X B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m N y Y W Z 0 J T I w V H l w Z S 9 B a X J j c m F m d C U y M F R 5 c G V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a X J j c m F m d C U y M F R 5 c G U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l y Y 3 J h Z n Q l M j B U e X B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l y Y 3 J h Z n Q l M j B U e X B l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l y Y 3 J h Z n Q l M j B U e X B l L 1 J l c G x h Y 2 V k J T I w R X J y b 3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y b W l u Y W w l M j B H Y X R l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A x L T A 0 V D E 5 O j U z O j M 2 L j A x M z I z O D R a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l c m 1 p b m F s I E d h d G V z L 0 F 1 d G 9 S Z W 1 v d m V k Q 2 9 s d W 1 u c z E u e 0 N v Z G U s M H 0 m c X V v d D s s J n F 1 b 3 Q 7 U 2 V j d G l v b j E v V G V y b W l u Y W w g R 2 F 0 Z X M v Q X V 0 b 1 J l b W 9 2 Z W R D b 2 x 1 b W 5 z M S 5 7 Q 2 F y c m l l c i w x f S Z x d W 9 0 O y w m c X V v d D t T Z W N 0 a W 9 u M S 9 U Z X J t a W 5 h b C B H Y X R l c y 9 B d X R v U m V t b 3 Z l Z E N v b H V t b n M x L n t E b 2 1 l c 3 R p Y y 9 J b n R l c m 5 h d G l v b m F s L D J 9 J n F 1 b 3 Q 7 L C Z x d W 9 0 O 1 N l Y 3 R p b 2 4 x L 1 R l c m 1 p b m F s I E d h d G V z L 0 F 1 d G 9 S Z W 1 v d m V k Q 2 9 s d W 1 u c z E u e 1 R l c m 1 p b m F s I C h C R V Y p L D N 9 J n F 1 b 3 Q 7 L C Z x d W 9 0 O 1 N l Y 3 R p b 2 4 x L 1 R l c m 1 p b m F s I E d h d G V z L 0 F 1 d G 9 S Z W 1 v d m V k Q 2 9 s d W 1 u c z E u e 1 R l c m 1 p b m F s I C h O Z X c p L D R 9 J n F 1 b 3 Q 7 L C Z x d W 9 0 O 1 N l Y 3 R p b 2 4 x L 1 R l c m 1 p b m F s I E d h d G V z L 0 F 1 d G 9 S Z W 1 v d m V k Q 2 9 s d W 1 u c z E u e 0 d h d G V z I C h O Z X c p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1 R l c m 1 p b m F s I E d h d G V z L 0 F 1 d G 9 S Z W 1 v d m V k Q 2 9 s d W 1 u c z E u e 0 N v Z G U s M H 0 m c X V v d D s s J n F 1 b 3 Q 7 U 2 V j d G l v b j E v V G V y b W l u Y W w g R 2 F 0 Z X M v Q X V 0 b 1 J l b W 9 2 Z W R D b 2 x 1 b W 5 z M S 5 7 Q 2 F y c m l l c i w x f S Z x d W 9 0 O y w m c X V v d D t T Z W N 0 a W 9 u M S 9 U Z X J t a W 5 h b C B H Y X R l c y 9 B d X R v U m V t b 3 Z l Z E N v b H V t b n M x L n t E b 2 1 l c 3 R p Y y 9 J b n R l c m 5 h d G l v b m F s L D J 9 J n F 1 b 3 Q 7 L C Z x d W 9 0 O 1 N l Y 3 R p b 2 4 x L 1 R l c m 1 p b m F s I E d h d G V z L 0 F 1 d G 9 S Z W 1 v d m V k Q 2 9 s d W 1 u c z E u e 1 R l c m 1 p b m F s I C h C R V Y p L D N 9 J n F 1 b 3 Q 7 L C Z x d W 9 0 O 1 N l Y 3 R p b 2 4 x L 1 R l c m 1 p b m F s I E d h d G V z L 0 F 1 d G 9 S Z W 1 v d m V k Q 2 9 s d W 1 u c z E u e 1 R l c m 1 p b m F s I C h O Z X c p L D R 9 J n F 1 b 3 Q 7 L C Z x d W 9 0 O 1 N l Y 3 R p b 2 4 x L 1 R l c m 1 p b m F s I E d h d G V z L 0 F 1 d G 9 S Z W 1 v d m V k Q 2 9 s d W 1 u c z E u e 0 d h d G V z I C h O Z X c p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Z X J t a W 5 h b C U y M E d h d G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c m 1 p b m F s J T I w R 2 F 0 Z X M v V G V y b W l u Y W w l M j B H Y X R l c 1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c m 1 p b m F s J T I w R 2 F 0 Z X M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y b W l u Y W w l M j B H Y X R l c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A i I C 8 + P E V u d H J 5 I F R 5 c G U 9 I k Z p b G x F c n J v c k N v d W 5 0 I i B W Y W x 1 Z T 0 i b D A i I C 8 + P E V u d H J 5 I F R 5 c G U 9 I l F 1 Z X J 5 S U Q i I F Z h b H V l P S J z Z D k 2 O T Z j Y W I t Z m J m Z S 0 0 N z Z h L T k 4 O D E t O G J k N T k 1 M G E 3 Y W J l I i A v P j x F b n R y e S B U e X B l P S J S Z W N v d m V y e V R h c m d l d F N o Z W V 0 I i B W Y W x 1 Z T 0 i c z Q u I E R p c 3 R h b m N l I i A v P j x F b n R y e S B U e X B l P S J S Z W N v d m V y e V R h c m d l d E N v b H V t b i I g V m F s d W U 9 I m w x I i A v P j x F b n R y e S B U e X B l P S J S Z W N v d m V y e V R h c m d l d F J v d y I g V m F s d W U 9 I m w y I i A v P j x F b n R y e S B U e X B l P S J G a W x s R X J y b 3 J D b 2 R l I i B W Y W x 1 Z T 0 i c 1 V u a 2 5 v d 2 4 i I C 8 + P E V u d H J 5 I F R 5 c G U 9 I k Z p b G x M Y X N 0 V X B k Y X R l Z C I g V m F s d W U 9 I m Q y M D I 0 L T A x L T I 5 V D E 3 O j M 2 O j M 3 L j A z N j g 2 N z F a I i A v P j x F b n R y e S B U e X B l P S J G a W x s Q 2 9 s d W 1 u V H l w Z X M i I F Z h b H V l P S J z Q 1 F Z R k J R T U F B Q U F B Q l F Z R 0 F B Q T 0 i I C 8 + P E V u d H J 5 I F R 5 c G U 9 I k Z p b G x D b 2 x 1 b W 5 O Y W 1 l c y I g V m F s d W U 9 I n N b J n F 1 b 3 Q 7 R G F 0 Z S Z x d W 9 0 O y w m c X V v d D t D b 2 R l J n F 1 b 3 Q 7 L C Z x d W 9 0 O 0 9 u Z S B X Y X k g R m x p Z 2 h 0 c y Z x d W 9 0 O y w m c X V v d D t P b m U g V 2 F 5 I F N l Y X R z J n F 1 b 3 Q 7 L C Z x d W 9 0 O 0 R h e X M g a W 4 g T W 9 u d G g m c X V v d D s s J n F 1 b 3 Q 7 Q X Z l c m F n Z S B E Y W l s e S B G b G l n a H R z J n F 1 b 3 Q 7 L C Z x d W 9 0 O 1 d l Z W t s e S B G b G l n a H R z J n F 1 b 3 Q 7 L C Z x d W 9 0 O 0 F 2 Z X J h Z 2 U g R G F p b H k g U 2 V h d H M m c X V v d D s s J n F 1 b 3 Q 7 V 2 V l a 2 x 5 I F N l Y X R z J n F 1 b 3 Q 7 L C Z x d W 9 0 O 0 1 p b G V z J n F 1 b 3 Q 7 L C Z x d W 9 0 O 0 R l c 3 R p b m F 0 a W 9 u J n F 1 b 3 Q 7 L C Z x d W 9 0 O 0 F p c n B v c n Q g T G 9 v a 3 V w I F J l c G 9 y d C 5 D b 3 V u d H J 5 I E 5 h b W U m c X V v d D s s J n F 1 b 3 Q 7 R G 9 t Z X N 0 a W M v S W 5 0 Z X J u Y X R p b 2 5 h b C Z x d W 9 0 O y w m c X V v d D t U b 3 R h b C B i e S B N a W x l c y Z x d W 9 0 O 1 0 i I C 8 + P E V u d H J 5 I F R 5 c G U 9 I k Z p b G x T d G F 0 d X M i I F Z h b H V l P S J z Q 2 9 t c G x l d G U i I C 8 + P E V u d H J 5 I F R 5 c G U 9 I k Z p b G x D b 3 V u d C I g V m F s d W U 9 I m w x O T g 5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N o Z W R 1 b G U g T W 9 u d G h s e S B T d W 1 t Y X J 5 I F J l c G 9 y d C A o N F x c L z U p L 0 d y b 3 V w Z W Q g U m 9 3 c y 5 7 R G F 0 Z S w w f S Z x d W 9 0 O y w m c X V v d D t T Z W N 0 a W 9 u M S 9 T Y 2 h l Z H V s Z S B N b 2 5 0 a G x 5 I F N 1 b W 1 h c n k g U m V w b 3 J 0 I C g 0 X F w v N S k v R 3 J v d X B l Z C B S b 3 d z L n t N Z X J n Z W Q s M X 0 m c X V v d D s s J n F 1 b 3 Q 7 U 2 V j d G l v b j E v U 2 N o Z W R 1 b G U g T W 9 u d G h s e S B T d W 1 t Y X J 5 I F J l c G 9 y d C A o N F x c L z U p L 0 d y b 3 V w Z W Q g U m 9 3 c y 5 7 T 2 5 l I F d h e S B G b G l n a H R z L D J 9 J n F 1 b 3 Q 7 L C Z x d W 9 0 O 1 N l Y 3 R p b 2 4 x L 1 N j a G V k d W x l I E 1 v b n R o b H k g U 3 V t b W F y e S B S Z X B v c n Q g K D R c X C 8 1 K S 9 H c m 9 1 c G V k I F J v d 3 M u e 0 9 u Z S B X Y X k g U 2 V h d H M s M 3 0 m c X V v d D s s J n F 1 b 3 Q 7 U 2 V j d G l v b j E v U 2 N o Z W R 1 b G U g T W 9 u d G h s e S B T d W 1 t Y X J 5 I F J l c G 9 y d C A o N F x c L z U p L 0 l u c 2 V y d G V k I E R h e X M g a W 4 g T W 9 u d G g u e 0 R h e X M g a W 4 g T W 9 u d G g s N H 0 m c X V v d D s s J n F 1 b 3 Q 7 U 2 V j d G l v b j E v U 2 N o Z W R 1 b G U g T W 9 u d G h s e S B T d W 1 t Y X J 5 I F J l c G 9 y d C A o N F x c L z U p L 0 F k Z G V k I E N 1 c 3 R v b S 5 7 Q X Z l c m F n Z S B E Y W l s e S B G b G l n a H R z L D V 9 J n F 1 b 3 Q 7 L C Z x d W 9 0 O 1 N l Y 3 R p b 2 4 x L 1 N j a G V k d W x l I E 1 v b n R o b H k g U 3 V t b W F y e S B S Z X B v c n Q g K D R c X C 8 1 K S 9 B Z G R l Z C B D d X N 0 b 2 0 x L n t X Z W V r b H k g R m x p Z 2 h 0 c y w 2 f S Z x d W 9 0 O y w m c X V v d D t T Z W N 0 a W 9 u M S 9 T Y 2 h l Z H V s Z S B N b 2 5 0 a G x 5 I F N 1 b W 1 h c n k g U m V w b 3 J 0 I C g 0 X F w v N S k v Q W R k Z W Q g Q 3 V z d G 9 t M i 5 7 Q X Z l c m F n Z S B E Y W l s e S B T Z W F 0 c y w 3 f S Z x d W 9 0 O y w m c X V v d D t T Z W N 0 a W 9 u M S 9 T Y 2 h l Z H V s Z S B N b 2 5 0 a G x 5 I F N 1 b W 1 h c n k g U m V w b 3 J 0 I C g 0 X F w v N S k v Q W R k Z W Q g Q 3 V z d G 9 t M y 5 7 V 2 V l a 2 x 5 I F N l Y X R z L D h 9 J n F 1 b 3 Q 7 L C Z x d W 9 0 O 1 N l Y 3 R p b 2 4 x L 1 N j a G V k d W x l I E 1 v b n R o b H k g U 3 V t b W F y e S B S Z X B v c n Q g K D R c X C 8 1 K S 9 S Z X B s Y W N l Z C B W Y W x 1 Z T E u e 0 1 p b G V z L D l 9 J n F 1 b 3 Q 7 L C Z x d W 9 0 O 1 N l Y 3 R p b 2 4 x L 1 N j a G V k d W x l I E 1 v b n R o b H k g U 3 V t b W F y e S B S Z X B v c n Q g K D R c X C 8 1 K S 9 S Z X B s Y W N l Z C B W Y W x 1 Z T I u e 0 R l c 3 R p b m F 0 a W 9 u L D E w f S Z x d W 9 0 O y w m c X V v d D t T Z W N 0 a W 9 u M S 9 B a X J w b 3 J 0 I E x v b 2 t 1 c C B S Z X B v c n Q v U m V t b 3 Z l Z C B C b 3 R 0 b 2 0 g U m 9 3 c y 5 7 Q 2 9 1 b n R y e S B O Y W 1 l L D l 9 J n F 1 b 3 Q 7 L C Z x d W 9 0 O 1 N l Y 3 R p b 2 4 x L 1 N j a G V k d W x l I E 1 v b n R o b H k g U 3 V t b W F y e S B S Z X B v c n Q g K D R c X C 8 1 K S 9 B Z G R l Z C B D b 2 5 k a X R p b 2 5 h b C B D b 2 x 1 b W 4 u e 0 R v b W V z d G l j L 0 l u d G V y b m F 0 a W 9 u Y W w s M T J 9 J n F 1 b 3 Q 7 L C Z x d W 9 0 O 1 N l Y 3 R p b 2 4 x L 1 N j a G V k d W x l I E 1 v b n R o b H k g U 3 V t b W F y e S B S Z X B v c n Q g K D R c X C 8 1 K S 9 B Z G R l Z C B D b 2 5 k a X R p b 2 5 h b C B D b 2 x 1 b W 4 x L n t U b 3 R h b C B i e S B N a W x l c y w x M 3 0 m c X V v d D t d L C Z x d W 9 0 O 0 N v b H V t b k N v d W 5 0 J n F 1 b 3 Q 7 O j E 0 L C Z x d W 9 0 O 0 t l e U N v b H V t b k 5 h b W V z J n F 1 b 3 Q 7 O l t d L C Z x d W 9 0 O 0 N v b H V t b k l k Z W 5 0 a X R p Z X M m c X V v d D s 6 W y Z x d W 9 0 O 1 N l Y 3 R p b 2 4 x L 1 N j a G V k d W x l I E 1 v b n R o b H k g U 3 V t b W F y e S B S Z X B v c n Q g K D R c X C 8 1 K S 9 H c m 9 1 c G V k I F J v d 3 M u e 0 R h d G U s M H 0 m c X V v d D s s J n F 1 b 3 Q 7 U 2 V j d G l v b j E v U 2 N o Z W R 1 b G U g T W 9 u d G h s e S B T d W 1 t Y X J 5 I F J l c G 9 y d C A o N F x c L z U p L 0 d y b 3 V w Z W Q g U m 9 3 c y 5 7 T W V y Z 2 V k L D F 9 J n F 1 b 3 Q 7 L C Z x d W 9 0 O 1 N l Y 3 R p b 2 4 x L 1 N j a G V k d W x l I E 1 v b n R o b H k g U 3 V t b W F y e S B S Z X B v c n Q g K D R c X C 8 1 K S 9 H c m 9 1 c G V k I F J v d 3 M u e 0 9 u Z S B X Y X k g R m x p Z 2 h 0 c y w y f S Z x d W 9 0 O y w m c X V v d D t T Z W N 0 a W 9 u M S 9 T Y 2 h l Z H V s Z S B N b 2 5 0 a G x 5 I F N 1 b W 1 h c n k g U m V w b 3 J 0 I C g 0 X F w v N S k v R 3 J v d X B l Z C B S b 3 d z L n t P b m U g V 2 F 5 I F N l Y X R z L D N 9 J n F 1 b 3 Q 7 L C Z x d W 9 0 O 1 N l Y 3 R p b 2 4 x L 1 N j a G V k d W x l I E 1 v b n R o b H k g U 3 V t b W F y e S B S Z X B v c n Q g K D R c X C 8 1 K S 9 J b n N l c n R l Z C B E Y X l z I G l u I E 1 v b n R o L n t E Y X l z I G l u I E 1 v b n R o L D R 9 J n F 1 b 3 Q 7 L C Z x d W 9 0 O 1 N l Y 3 R p b 2 4 x L 1 N j a G V k d W x l I E 1 v b n R o b H k g U 3 V t b W F y e S B S Z X B v c n Q g K D R c X C 8 1 K S 9 B Z G R l Z C B D d X N 0 b 2 0 u e 0 F 2 Z X J h Z 2 U g R G F p b H k g R m x p Z 2 h 0 c y w 1 f S Z x d W 9 0 O y w m c X V v d D t T Z W N 0 a W 9 u M S 9 T Y 2 h l Z H V s Z S B N b 2 5 0 a G x 5 I F N 1 b W 1 h c n k g U m V w b 3 J 0 I C g 0 X F w v N S k v Q W R k Z W Q g Q 3 V z d G 9 t M S 5 7 V 2 V l a 2 x 5 I E Z s a W d o d H M s N n 0 m c X V v d D s s J n F 1 b 3 Q 7 U 2 V j d G l v b j E v U 2 N o Z W R 1 b G U g T W 9 u d G h s e S B T d W 1 t Y X J 5 I F J l c G 9 y d C A o N F x c L z U p L 0 F k Z G V k I E N 1 c 3 R v b T I u e 0 F 2 Z X J h Z 2 U g R G F p b H k g U 2 V h d H M s N 3 0 m c X V v d D s s J n F 1 b 3 Q 7 U 2 V j d G l v b j E v U 2 N o Z W R 1 b G U g T W 9 u d G h s e S B T d W 1 t Y X J 5 I F J l c G 9 y d C A o N F x c L z U p L 0 F k Z G V k I E N 1 c 3 R v b T M u e 1 d l Z W t s e S B T Z W F 0 c y w 4 f S Z x d W 9 0 O y w m c X V v d D t T Z W N 0 a W 9 u M S 9 T Y 2 h l Z H V s Z S B N b 2 5 0 a G x 5 I F N 1 b W 1 h c n k g U m V w b 3 J 0 I C g 0 X F w v N S k v U m V w b G F j Z W Q g V m F s d W U x L n t N a W x l c y w 5 f S Z x d W 9 0 O y w m c X V v d D t T Z W N 0 a W 9 u M S 9 T Y 2 h l Z H V s Z S B N b 2 5 0 a G x 5 I F N 1 b W 1 h c n k g U m V w b 3 J 0 I C g 0 X F w v N S k v U m V w b G F j Z W Q g V m F s d W U y L n t E Z X N 0 a W 5 h d G l v b i w x M H 0 m c X V v d D s s J n F 1 b 3 Q 7 U 2 V j d G l v b j E v Q W l y c G 9 y d C B M b 2 9 r d X A g U m V w b 3 J 0 L 1 J l b W 9 2 Z W Q g Q m 9 0 d G 9 t I F J v d 3 M u e 0 N v d W 5 0 c n k g T m F t Z S w 5 f S Z x d W 9 0 O y w m c X V v d D t T Z W N 0 a W 9 u M S 9 T Y 2 h l Z H V s Z S B N b 2 5 0 a G x 5 I F N 1 b W 1 h c n k g U m V w b 3 J 0 I C g 0 X F w v N S k v Q W R k Z W Q g Q 2 9 u Z G l 0 a W 9 u Y W w g Q 2 9 s d W 1 u L n t E b 2 1 l c 3 R p Y y 9 J b n R l c m 5 h d G l v b m F s L D E y f S Z x d W 9 0 O y w m c X V v d D t T Z W N 0 a W 9 u M S 9 T Y 2 h l Z H V s Z S B N b 2 5 0 a G x 5 I F N 1 b W 1 h c n k g U m V w b 3 J 0 I C g 0 X F w v N S k v Q W R k Z W Q g Q 2 9 u Z G l 0 a W 9 u Y W w g Q 2 9 s d W 1 u M S 5 7 V G 9 0 Y W w g Y n k g T W l s Z X M s M T N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1 N j a G V k d W x l J T I w T W 9 u d G h s e S U y M F N 1 b W 1 h c n k l M j B S Z X B v c n R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1 J l b W 9 2 Z W Q l M j B C b 3 R 0 b 2 0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S Z X B s Y W N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T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J b n N l c n R l Z C U y M E R h e X M l M j B p b i U y M E 1 v b n R o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B Z G R l Z C U y M E N 1 c 3 R v b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B Z G R l Z C U y M E N 1 c 3 R v b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B Z G R l Z C U y M E N 1 c 3 R v b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N Z X J n Z W Q l M j B R d W V y a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R X h w Y W 5 k Z W Q l M j B B Z G R l Z C U y M E N 1 c 3 R v b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N Z X J n Z W Q l M j B R d W V y a W V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0 V 4 c G F u Z G V k J T I w Q W l y c G 9 y d C U y M E x v b 2 t 1 c C U y M F J l c G 9 y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1 J l c G x h Y 2 V k J T I w V m F s d W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T W V y Z 2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S Z X B s Y W N l Z C U y M F Z h b H V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B Z G R l Z C U y M E N v b m R p d G l v b m F s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A i I C 8 + P E V u d H J 5 I F R 5 c G U 9 I k Z p b G x M Y X N 0 V X B k Y X R l Z C I g V m F s d W U 9 I m Q y M D I 0 L T A x L T I 5 V D E 5 O j M w O j U w L j A 2 M z Y y O D Z a I i A v P j x F b n R y e S B U e X B l P S J R d W V y e U l E I i B W Y W x 1 Z T 0 i c z A 3 M 2 Q 0 M j J k L T R k N T c t N D g 0 M S 1 h Y m N i L T U 0 M G F j N j E y Z T U z M i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V I F M g I E R P V C B U L T E w M C B T d W 1 t Y X J 5 I F J l c G 9 y d C 9 B d X R v U m V t b 3 Z l Z E N v b H V t b n M x L n t D b 2 R l L D B 9 J n F 1 b 3 Q 7 L C Z x d W 9 0 O 1 N l Y 3 R p b 2 4 x L 1 U g U y A g R E 9 U I F Q t M T A w I F N 1 b W 1 h c n k g U m V w b 3 J 0 L 0 F 1 d G 9 S Z W 1 v d m V k Q 2 9 s d W 1 u c z E u e 0 N v d W 5 0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U g U y A g R E 9 U I F Q t M T A w I F N 1 b W 1 h c n k g U m V w b 3 J 0 L 0 F 1 d G 9 S Z W 1 v d m V k Q 2 9 s d W 1 u c z E u e 0 N v Z G U s M H 0 m c X V v d D s s J n F 1 b 3 Q 7 U 2 V j d G l v b j E v V S B T I C B E T 1 Q g V C 0 x M D A g U 3 V t b W F y e S B S Z X B v c n Q v Q X V 0 b 1 J l b W 9 2 Z W R D b 2 x 1 b W 5 z M S 5 7 Q 2 9 1 b n Q s M X 0 m c X V v d D t d L C Z x d W 9 0 O 1 J l b G F 0 a W 9 u c 2 h p c E l u Z m 8 m c X V v d D s 6 W 1 1 9 I i A v P j x F b n R y e S B U e X B l P S J G a W x s U 3 R h d H V z I i B W Y W x 1 Z T 0 i c 0 N v b X B s Z X R l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l M j A o M i k v V S 5 T L i U y M E R P V C U y M F Q t M T A w J T I w U 3 V t b W F y e S U y M F J l c G 9 y d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J T I w K D I p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l M j A o M i k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U y M C g y K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J T I w K D I p L 1 J l c G x h Y 2 V k J T I w V m F s d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U y M C g y K S 9 N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l M j A o M i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U y M C g y K S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n B v c n Q l M j B M b 2 9 r d X A l M j B S Z X B v c n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M S 0 y O V Q x O T o z M D o 1 M C 4 w O D k 1 N T k z W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W l y c G 9 y d C B M b 2 9 r d X A g U m V w b 3 J 0 L 0 F 1 d G 9 S Z W 1 v d m V k Q 2 9 s d W 1 u c z E u e 0 N v Z G U s M H 0 m c X V v d D s s J n F 1 b 3 Q 7 U 2 V j d G l v b j E v Q W l y c G 9 y d C B M b 2 9 r d X A g U m V w b 3 J 0 L 0 F 1 d G 9 S Z W 1 v d m V k Q 2 9 s d W 1 u c z E u e 0 l B V E E g T W V 0 c m 8 s M X 0 m c X V v d D s s J n F 1 b 3 Q 7 U 2 V j d G l v b j E v Q W l y c G 9 y d C B M b 2 9 r d X A g U m V w b 3 J 0 L 0 F 1 d G 9 S Z W 1 v d m V k Q 2 9 s d W 1 u c z E u e 0 5 h b W U s M n 0 m c X V v d D s s J n F 1 b 3 Q 7 U 2 V j d G l v b j E v Q W l y c G 9 y d C B M b 2 9 r d X A g U m V w b 3 J 0 L 0 F 1 d G 9 S Z W 1 v d m V k Q 2 9 s d W 1 u c z E u e 0 N p d H k s M 3 0 m c X V v d D s s J n F 1 b 3 Q 7 U 2 V j d G l v b j E v Q W l y c G 9 y d C B M b 2 9 r d X A g U m V w b 3 J 0 L 0 F 1 d G 9 S Z W 1 v d m V k Q 2 9 s d W 1 u c z E u e 1 N 0 Y X R l L D R 9 J n F 1 b 3 Q 7 L C Z x d W 9 0 O 1 N l Y 3 R p b 2 4 x L 0 F p c n B v c n Q g T G 9 v a 3 V w I F J l c G 9 y d C 9 B d X R v U m V t b 3 Z l Z E N v b H V t b n M x L n t T d G F 0 Z S B O Y W 1 l L D V 9 J n F 1 b 3 Q 7 L C Z x d W 9 0 O 1 N l Y 3 R p b 2 4 x L 0 F p c n B v c n Q g T G 9 v a 3 V w I F J l c G 9 y d C 9 B d X R v U m V t b 3 Z l Z E N v b H V t b n M x L n t M Y X R p d H V k Z S w 2 f S Z x d W 9 0 O y w m c X V v d D t T Z W N 0 a W 9 u M S 9 B a X J w b 3 J 0 I E x v b 2 t 1 c C B S Z X B v c n Q v Q X V 0 b 1 J l b W 9 2 Z W R D b 2 x 1 b W 5 z M S 5 7 T G 9 u Z 2 l 0 d W R l L D d 9 J n F 1 b 3 Q 7 L C Z x d W 9 0 O 1 N l Y 3 R p b 2 4 x L 0 F p c n B v c n Q g T G 9 v a 3 V w I F J l c G 9 y d C 9 B d X R v U m V t b 3 Z l Z E N v b H V t b n M x L n t D b 3 V u d H J 5 L D h 9 J n F 1 b 3 Q 7 L C Z x d W 9 0 O 1 N l Y 3 R p b 2 4 x L 0 F p c n B v c n Q g T G 9 v a 3 V w I F J l c G 9 y d C 9 B d X R v U m V t b 3 Z l Z E N v b H V t b n M x L n t D b 3 V u d H J 5 I E 5 h b W U s O X 0 m c X V v d D s s J n F 1 b 3 Q 7 U 2 V j d G l v b j E v Q W l y c G 9 y d C B M b 2 9 r d X A g U m V w b 3 J 0 L 0 F 1 d G 9 S Z W 1 v d m V k Q 2 9 s d W 1 u c z E u e 0 d s b 2 J h b C B S Z W d p b 2 4 s M T B 9 J n F 1 b 3 Q 7 L C Z x d W 9 0 O 1 N l Y 3 R p b 2 4 x L 0 F p c n B v c n Q g T G 9 v a 3 V w I F J l c G 9 y d C 9 B d X R v U m V t b 3 Z l Z E N v b H V t b n M x L n t X Q U M s M T F 9 J n F 1 b 3 Q 7 L C Z x d W 9 0 O 1 N l Y 3 R p b 2 4 x L 0 F p c n B v c n Q g T G 9 v a 3 V w I F J l c G 9 y d C 9 B d X R v U m V t b 3 Z l Z E N v b H V t b n M x L n t O b 3 R l c y w x M n 0 m c X V v d D s s J n F 1 b 3 Q 7 U 2 V j d G l v b j E v Q W l y c G 9 y d C B M b 2 9 r d X A g U m V w b 3 J 0 L 0 F 1 d G 9 S Z W 1 v d m V k Q 2 9 s d W 1 u c z E u e 0 1 h c C w x M 3 0 m c X V v d D t d L C Z x d W 9 0 O 0 N v b H V t b k N v d W 5 0 J n F 1 b 3 Q 7 O j E 0 L C Z x d W 9 0 O 0 t l e U N v b H V t b k 5 h b W V z J n F 1 b 3 Q 7 O l t d L C Z x d W 9 0 O 0 N v b H V t b k l k Z W 5 0 a X R p Z X M m c X V v d D s 6 W y Z x d W 9 0 O 1 N l Y 3 R p b 2 4 x L 0 F p c n B v c n Q g T G 9 v a 3 V w I F J l c G 9 y d C 9 B d X R v U m V t b 3 Z l Z E N v b H V t b n M x L n t D b 2 R l L D B 9 J n F 1 b 3 Q 7 L C Z x d W 9 0 O 1 N l Y 3 R p b 2 4 x L 0 F p c n B v c n Q g T G 9 v a 3 V w I F J l c G 9 y d C 9 B d X R v U m V t b 3 Z l Z E N v b H V t b n M x L n t J Q V R B I E 1 l d H J v L D F 9 J n F 1 b 3 Q 7 L C Z x d W 9 0 O 1 N l Y 3 R p b 2 4 x L 0 F p c n B v c n Q g T G 9 v a 3 V w I F J l c G 9 y d C 9 B d X R v U m V t b 3 Z l Z E N v b H V t b n M x L n t O Y W 1 l L D J 9 J n F 1 b 3 Q 7 L C Z x d W 9 0 O 1 N l Y 3 R p b 2 4 x L 0 F p c n B v c n Q g T G 9 v a 3 V w I F J l c G 9 y d C 9 B d X R v U m V t b 3 Z l Z E N v b H V t b n M x L n t D a X R 5 L D N 9 J n F 1 b 3 Q 7 L C Z x d W 9 0 O 1 N l Y 3 R p b 2 4 x L 0 F p c n B v c n Q g T G 9 v a 3 V w I F J l c G 9 y d C 9 B d X R v U m V t b 3 Z l Z E N v b H V t b n M x L n t T d G F 0 Z S w 0 f S Z x d W 9 0 O y w m c X V v d D t T Z W N 0 a W 9 u M S 9 B a X J w b 3 J 0 I E x v b 2 t 1 c C B S Z X B v c n Q v Q X V 0 b 1 J l b W 9 2 Z W R D b 2 x 1 b W 5 z M S 5 7 U 3 R h d G U g T m F t Z S w 1 f S Z x d W 9 0 O y w m c X V v d D t T Z W N 0 a W 9 u M S 9 B a X J w b 3 J 0 I E x v b 2 t 1 c C B S Z X B v c n Q v Q X V 0 b 1 J l b W 9 2 Z W R D b 2 x 1 b W 5 z M S 5 7 T G F 0 a X R 1 Z G U s N n 0 m c X V v d D s s J n F 1 b 3 Q 7 U 2 V j d G l v b j E v Q W l y c G 9 y d C B M b 2 9 r d X A g U m V w b 3 J 0 L 0 F 1 d G 9 S Z W 1 v d m V k Q 2 9 s d W 1 u c z E u e 0 x v b m d p d H V k Z S w 3 f S Z x d W 9 0 O y w m c X V v d D t T Z W N 0 a W 9 u M S 9 B a X J w b 3 J 0 I E x v b 2 t 1 c C B S Z X B v c n Q v Q X V 0 b 1 J l b W 9 2 Z W R D b 2 x 1 b W 5 z M S 5 7 Q 2 9 1 b n R y e S w 4 f S Z x d W 9 0 O y w m c X V v d D t T Z W N 0 a W 9 u M S 9 B a X J w b 3 J 0 I E x v b 2 t 1 c C B S Z X B v c n Q v Q X V 0 b 1 J l b W 9 2 Z W R D b 2 x 1 b W 5 z M S 5 7 Q 2 9 1 b n R y e S B O Y W 1 l L D l 9 J n F 1 b 3 Q 7 L C Z x d W 9 0 O 1 N l Y 3 R p b 2 4 x L 0 F p c n B v c n Q g T G 9 v a 3 V w I F J l c G 9 y d C 9 B d X R v U m V t b 3 Z l Z E N v b H V t b n M x L n t H b G 9 i Y W w g U m V n a W 9 u L D E w f S Z x d W 9 0 O y w m c X V v d D t T Z W N 0 a W 9 u M S 9 B a X J w b 3 J 0 I E x v b 2 t 1 c C B S Z X B v c n Q v Q X V 0 b 1 J l b W 9 2 Z W R D b 2 x 1 b W 5 z M S 5 7 V 0 F D L D E x f S Z x d W 9 0 O y w m c X V v d D t T Z W N 0 a W 9 u M S 9 B a X J w b 3 J 0 I E x v b 2 t 1 c C B S Z X B v c n Q v Q X V 0 b 1 J l b W 9 2 Z W R D b 2 x 1 b W 5 z M S 5 7 T m 9 0 Z X M s M T J 9 J n F 1 b 3 Q 7 L C Z x d W 9 0 O 1 N l Y 3 R p b 2 4 x L 0 F p c n B v c n Q g T G 9 v a 3 V w I F J l c G 9 y d C 9 B d X R v U m V t b 3 Z l Z E N v b H V t b n M x L n t N Y X A s M T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B a X J w b 3 J 0 J T I w T G 9 v a 3 V w J T I w U m V w b 3 J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n B v c n Q l M j B M b 2 9 r d X A l M j B S Z X B v c n Q v Q W l y c G 9 y d C U y M E x v b 2 t 1 c C U y M F J l c G 9 y d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n B v c n Q l M j B M b 2 9 r d X A l M j B S Z X B v c n Q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a X J w b 3 J 0 J T I w T G 9 v a 3 V w J T I w U m V w b 3 J 0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n B v c n Q l M j B M b 2 9 r d X A l M j B S Z X B v c n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a X J w b 3 J 0 J T I w T G 9 v a 3 V w J T I w U m V w b 3 J 0 L 1 J l b W 9 2 Z W Q l M j B U b 3 A l M j B S b 3 d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n B v c n Q l M j B M b 2 9 r d X A l M j B S Z X B v c n Q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U M S U y M E R l c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Q 2 9 1 b n Q i I F Z h b H V l P S J s M j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U m V j b 3 Z l c n l U Y X J n Z X R S b 3 c i I F Z h b H V l P S J s M j k i I C 8 + P E V u d H J 5 I F R 5 c G U 9 I l J l Y 2 9 2 Z X J 5 V G F y Z 2 V 0 Q 2 9 s d W 1 u I i B W Y W x 1 Z T 0 i b D E i I C 8 + P E V u d H J 5 I F R 5 c G U 9 I l J l Y 2 9 2 Z X J 5 V G F y Z 2 V 0 U 2 h l Z X Q i I F Z h b H V l P S J z R G V w Y X J 0 a W 5 n I F N l Y X R z I G J 5 I E R h e S B h b m Q g S G 9 1 c i I g L z 4 8 R W 5 0 c n k g V H l w Z T 0 i U X V l c n l J R C I g V m F s d W U 9 I n M z N z c 2 N m M 2 Z S 0 z Y 2 I 0 L T Q z N z c t O T B j M C 1 i N W Y 1 M z E 5 Y z E y O D M i I C 8 + P E V u d H J 5 I F R 5 c G U 9 I k Z p b G x M Y X N 0 V X B k Y X R l Z C I g V m F s d W U 9 I m Q y M D I 0 L T A x L T I 5 V D E 2 O j M 2 O j M 4 L j E 4 M j U w M z N a I i A v P j x F b n R y e S B U e X B l P S J G a W x s Q 2 9 s d W 1 u V H l w Z X M i I F Z h b H V l P S J z Q U F B Q U F B Q U F B Q U F B Q U F B Q U F B Q U F B Q U F B Q U F B Q U F B Q U F B Q U F B Q U F B Q S I g L z 4 8 R W 5 0 c n k g V H l w Z T 0 i R m l s b E N v b H V t b k 5 h b W V z I i B W Y W x 1 Z T 0 i c 1 s m c X V v d D t D b 2 x 1 b W 4 x J n F 1 b 3 Q 7 L C Z x d W 9 0 O z A x L U Z l Y i 0 y N C Z x d W 9 0 O y w m c X V v d D s w M i 1 G Z W I t M j Q m c X V v d D s s J n F 1 b 3 Q 7 M D M t R m V i L T I 0 J n F 1 b 3 Q 7 L C Z x d W 9 0 O z A 0 L U Z l Y i 0 y N C Z x d W 9 0 O y w m c X V v d D s w N S 1 G Z W I t M j Q m c X V v d D s s J n F 1 b 3 Q 7 M D Y t R m V i L T I 0 J n F 1 b 3 Q 7 L C Z x d W 9 0 O z A 3 L U Z l Y i 0 y N C Z x d W 9 0 O y w m c X V v d D s w O C 1 G Z W I t M j Q m c X V v d D s s J n F 1 b 3 Q 7 M D k t R m V i L T I 0 J n F 1 b 3 Q 7 L C Z x d W 9 0 O z E w L U Z l Y i 0 y N C Z x d W 9 0 O y w m c X V v d D s x M S 1 G Z W I t M j Q m c X V v d D s s J n F 1 b 3 Q 7 M T I t R m V i L T I 0 J n F 1 b 3 Q 7 L C Z x d W 9 0 O z E z L U Z l Y i 0 y N C Z x d W 9 0 O y w m c X V v d D s x N C 1 G Z W I t M j Q m c X V v d D s s J n F 1 b 3 Q 7 M T U t R m V i L T I 0 J n F 1 b 3 Q 7 L C Z x d W 9 0 O z E 2 L U Z l Y i 0 y N C Z x d W 9 0 O y w m c X V v d D s x N y 1 G Z W I t M j Q m c X V v d D s s J n F 1 b 3 Q 7 M T g t R m V i L T I 0 J n F 1 b 3 Q 7 L C Z x d W 9 0 O z E 5 L U Z l Y i 0 y N C Z x d W 9 0 O y w m c X V v d D s y M C 1 G Z W I t M j Q m c X V v d D s s J n F 1 b 3 Q 7 M j E t R m V i L T I 0 J n F 1 b 3 Q 7 L C Z x d W 9 0 O z I y L U Z l Y i 0 y N C Z x d W 9 0 O y w m c X V v d D s y M y 1 G Z W I t M j Q m c X V v d D s s J n F 1 b 3 Q 7 M j Q t R m V i L T I 0 J n F 1 b 3 Q 7 L C Z x d W 9 0 O z I 1 L U Z l Y i 0 y N C Z x d W 9 0 O y w m c X V v d D s y N i 1 G Z W I t M j Q m c X V v d D s s J n F 1 b 3 Q 7 M j c t R m V i L T I 0 J n F 1 b 3 Q 7 L C Z x d W 9 0 O z I 4 L U Z l Y i 0 y N C Z x d W 9 0 O y w m c X V v d D s y O S 1 G Z W I t M j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N o Z W R 1 b G U g R G F p b H k g T G V 2 Z W w g b 2 Y g T 3 B z I F J l c C A t I F Q x I E R l c C 9 B d X R v U m V t b 3 Z l Z E N v b H V t b n M x L n t D b 2 x 1 b W 4 x L D B 9 J n F 1 b 3 Q 7 L C Z x d W 9 0 O 1 N l Y 3 R p b 2 4 x L 1 N j a G V k d W x l I E R h a W x 5 I E x l d m V s I G 9 m I E 9 w c y B S Z X A g L S B U M S B E Z X A v Q X V 0 b 1 J l b W 9 2 Z W R D b 2 x 1 b W 5 z M S 5 7 M D E t R m V i L T I 0 L D F 9 J n F 1 b 3 Q 7 L C Z x d W 9 0 O 1 N l Y 3 R p b 2 4 x L 1 N j a G V k d W x l I E R h a W x 5 I E x l d m V s I G 9 m I E 9 w c y B S Z X A g L S B U M S B E Z X A v Q X V 0 b 1 J l b W 9 2 Z W R D b 2 x 1 b W 5 z M S 5 7 M D I t R m V i L T I 0 L D J 9 J n F 1 b 3 Q 7 L C Z x d W 9 0 O 1 N l Y 3 R p b 2 4 x L 1 N j a G V k d W x l I E R h a W x 5 I E x l d m V s I G 9 m I E 9 w c y B S Z X A g L S B U M S B E Z X A v Q X V 0 b 1 J l b W 9 2 Z W R D b 2 x 1 b W 5 z M S 5 7 M D M t R m V i L T I 0 L D N 9 J n F 1 b 3 Q 7 L C Z x d W 9 0 O 1 N l Y 3 R p b 2 4 x L 1 N j a G V k d W x l I E R h a W x 5 I E x l d m V s I G 9 m I E 9 w c y B S Z X A g L S B U M S B E Z X A v Q X V 0 b 1 J l b W 9 2 Z W R D b 2 x 1 b W 5 z M S 5 7 M D Q t R m V i L T I 0 L D R 9 J n F 1 b 3 Q 7 L C Z x d W 9 0 O 1 N l Y 3 R p b 2 4 x L 1 N j a G V k d W x l I E R h a W x 5 I E x l d m V s I G 9 m I E 9 w c y B S Z X A g L S B U M S B E Z X A v Q X V 0 b 1 J l b W 9 2 Z W R D b 2 x 1 b W 5 z M S 5 7 M D U t R m V i L T I 0 L D V 9 J n F 1 b 3 Q 7 L C Z x d W 9 0 O 1 N l Y 3 R p b 2 4 x L 1 N j a G V k d W x l I E R h a W x 5 I E x l d m V s I G 9 m I E 9 w c y B S Z X A g L S B U M S B E Z X A v Q X V 0 b 1 J l b W 9 2 Z W R D b 2 x 1 b W 5 z M S 5 7 M D Y t R m V i L T I 0 L D Z 9 J n F 1 b 3 Q 7 L C Z x d W 9 0 O 1 N l Y 3 R p b 2 4 x L 1 N j a G V k d W x l I E R h a W x 5 I E x l d m V s I G 9 m I E 9 w c y B S Z X A g L S B U M S B E Z X A v Q X V 0 b 1 J l b W 9 2 Z W R D b 2 x 1 b W 5 z M S 5 7 M D c t R m V i L T I 0 L D d 9 J n F 1 b 3 Q 7 L C Z x d W 9 0 O 1 N l Y 3 R p b 2 4 x L 1 N j a G V k d W x l I E R h a W x 5 I E x l d m V s I G 9 m I E 9 w c y B S Z X A g L S B U M S B E Z X A v Q X V 0 b 1 J l b W 9 2 Z W R D b 2 x 1 b W 5 z M S 5 7 M D g t R m V i L T I 0 L D h 9 J n F 1 b 3 Q 7 L C Z x d W 9 0 O 1 N l Y 3 R p b 2 4 x L 1 N j a G V k d W x l I E R h a W x 5 I E x l d m V s I G 9 m I E 9 w c y B S Z X A g L S B U M S B E Z X A v Q X V 0 b 1 J l b W 9 2 Z W R D b 2 x 1 b W 5 z M S 5 7 M D k t R m V i L T I 0 L D l 9 J n F 1 b 3 Q 7 L C Z x d W 9 0 O 1 N l Y 3 R p b 2 4 x L 1 N j a G V k d W x l I E R h a W x 5 I E x l d m V s I G 9 m I E 9 w c y B S Z X A g L S B U M S B E Z X A v Q X V 0 b 1 J l b W 9 2 Z W R D b 2 x 1 b W 5 z M S 5 7 M T A t R m V i L T I 0 L D E w f S Z x d W 9 0 O y w m c X V v d D t T Z W N 0 a W 9 u M S 9 T Y 2 h l Z H V s Z S B E Y W l s e S B M Z X Z l b C B v Z i B P c H M g U m V w I C 0 g V D E g R G V w L 0 F 1 d G 9 S Z W 1 v d m V k Q 2 9 s d W 1 u c z E u e z E x L U Z l Y i 0 y N C w x M X 0 m c X V v d D s s J n F 1 b 3 Q 7 U 2 V j d G l v b j E v U 2 N o Z W R 1 b G U g R G F p b H k g T G V 2 Z W w g b 2 Y g T 3 B z I F J l c C A t I F Q x I E R l c C 9 B d X R v U m V t b 3 Z l Z E N v b H V t b n M x L n s x M i 1 G Z W I t M j Q s M T J 9 J n F 1 b 3 Q 7 L C Z x d W 9 0 O 1 N l Y 3 R p b 2 4 x L 1 N j a G V k d W x l I E R h a W x 5 I E x l d m V s I G 9 m I E 9 w c y B S Z X A g L S B U M S B E Z X A v Q X V 0 b 1 J l b W 9 2 Z W R D b 2 x 1 b W 5 z M S 5 7 M T M t R m V i L T I 0 L D E z f S Z x d W 9 0 O y w m c X V v d D t T Z W N 0 a W 9 u M S 9 T Y 2 h l Z H V s Z S B E Y W l s e S B M Z X Z l b C B v Z i B P c H M g U m V w I C 0 g V D E g R G V w L 0 F 1 d G 9 S Z W 1 v d m V k Q 2 9 s d W 1 u c z E u e z E 0 L U Z l Y i 0 y N C w x N H 0 m c X V v d D s s J n F 1 b 3 Q 7 U 2 V j d G l v b j E v U 2 N o Z W R 1 b G U g R G F p b H k g T G V 2 Z W w g b 2 Y g T 3 B z I F J l c C A t I F Q x I E R l c C 9 B d X R v U m V t b 3 Z l Z E N v b H V t b n M x L n s x N S 1 G Z W I t M j Q s M T V 9 J n F 1 b 3 Q 7 L C Z x d W 9 0 O 1 N l Y 3 R p b 2 4 x L 1 N j a G V k d W x l I E R h a W x 5 I E x l d m V s I G 9 m I E 9 w c y B S Z X A g L S B U M S B E Z X A v Q X V 0 b 1 J l b W 9 2 Z W R D b 2 x 1 b W 5 z M S 5 7 M T Y t R m V i L T I 0 L D E 2 f S Z x d W 9 0 O y w m c X V v d D t T Z W N 0 a W 9 u M S 9 T Y 2 h l Z H V s Z S B E Y W l s e S B M Z X Z l b C B v Z i B P c H M g U m V w I C 0 g V D E g R G V w L 0 F 1 d G 9 S Z W 1 v d m V k Q 2 9 s d W 1 u c z E u e z E 3 L U Z l Y i 0 y N C w x N 3 0 m c X V v d D s s J n F 1 b 3 Q 7 U 2 V j d G l v b j E v U 2 N o Z W R 1 b G U g R G F p b H k g T G V 2 Z W w g b 2 Y g T 3 B z I F J l c C A t I F Q x I E R l c C 9 B d X R v U m V t b 3 Z l Z E N v b H V t b n M x L n s x O C 1 G Z W I t M j Q s M T h 9 J n F 1 b 3 Q 7 L C Z x d W 9 0 O 1 N l Y 3 R p b 2 4 x L 1 N j a G V k d W x l I E R h a W x 5 I E x l d m V s I G 9 m I E 9 w c y B S Z X A g L S B U M S B E Z X A v Q X V 0 b 1 J l b W 9 2 Z W R D b 2 x 1 b W 5 z M S 5 7 M T k t R m V i L T I 0 L D E 5 f S Z x d W 9 0 O y w m c X V v d D t T Z W N 0 a W 9 u M S 9 T Y 2 h l Z H V s Z S B E Y W l s e S B M Z X Z l b C B v Z i B P c H M g U m V w I C 0 g V D E g R G V w L 0 F 1 d G 9 S Z W 1 v d m V k Q 2 9 s d W 1 u c z E u e z I w L U Z l Y i 0 y N C w y M H 0 m c X V v d D s s J n F 1 b 3 Q 7 U 2 V j d G l v b j E v U 2 N o Z W R 1 b G U g R G F p b H k g T G V 2 Z W w g b 2 Y g T 3 B z I F J l c C A t I F Q x I E R l c C 9 B d X R v U m V t b 3 Z l Z E N v b H V t b n M x L n s y M S 1 G Z W I t M j Q s M j F 9 J n F 1 b 3 Q 7 L C Z x d W 9 0 O 1 N l Y 3 R p b 2 4 x L 1 N j a G V k d W x l I E R h a W x 5 I E x l d m V s I G 9 m I E 9 w c y B S Z X A g L S B U M S B E Z X A v Q X V 0 b 1 J l b W 9 2 Z W R D b 2 x 1 b W 5 z M S 5 7 M j I t R m V i L T I 0 L D I y f S Z x d W 9 0 O y w m c X V v d D t T Z W N 0 a W 9 u M S 9 T Y 2 h l Z H V s Z S B E Y W l s e S B M Z X Z l b C B v Z i B P c H M g U m V w I C 0 g V D E g R G V w L 0 F 1 d G 9 S Z W 1 v d m V k Q 2 9 s d W 1 u c z E u e z I z L U Z l Y i 0 y N C w y M 3 0 m c X V v d D s s J n F 1 b 3 Q 7 U 2 V j d G l v b j E v U 2 N o Z W R 1 b G U g R G F p b H k g T G V 2 Z W w g b 2 Y g T 3 B z I F J l c C A t I F Q x I E R l c C 9 B d X R v U m V t b 3 Z l Z E N v b H V t b n M x L n s y N C 1 G Z W I t M j Q s M j R 9 J n F 1 b 3 Q 7 L C Z x d W 9 0 O 1 N l Y 3 R p b 2 4 x L 1 N j a G V k d W x l I E R h a W x 5 I E x l d m V s I G 9 m I E 9 w c y B S Z X A g L S B U M S B E Z X A v Q X V 0 b 1 J l b W 9 2 Z W R D b 2 x 1 b W 5 z M S 5 7 M j U t R m V i L T I 0 L D I 1 f S Z x d W 9 0 O y w m c X V v d D t T Z W N 0 a W 9 u M S 9 T Y 2 h l Z H V s Z S B E Y W l s e S B M Z X Z l b C B v Z i B P c H M g U m V w I C 0 g V D E g R G V w L 0 F 1 d G 9 S Z W 1 v d m V k Q 2 9 s d W 1 u c z E u e z I 2 L U Z l Y i 0 y N C w y N n 0 m c X V v d D s s J n F 1 b 3 Q 7 U 2 V j d G l v b j E v U 2 N o Z W R 1 b G U g R G F p b H k g T G V 2 Z W w g b 2 Y g T 3 B z I F J l c C A t I F Q x I E R l c C 9 B d X R v U m V t b 3 Z l Z E N v b H V t b n M x L n s y N y 1 G Z W I t M j Q s M j d 9 J n F 1 b 3 Q 7 L C Z x d W 9 0 O 1 N l Y 3 R p b 2 4 x L 1 N j a G V k d W x l I E R h a W x 5 I E x l d m V s I G 9 m I E 9 w c y B S Z X A g L S B U M S B E Z X A v Q X V 0 b 1 J l b W 9 2 Z W R D b 2 x 1 b W 5 z M S 5 7 M j g t R m V i L T I 0 L D I 4 f S Z x d W 9 0 O y w m c X V v d D t T Z W N 0 a W 9 u M S 9 T Y 2 h l Z H V s Z S B E Y W l s e S B M Z X Z l b C B v Z i B P c H M g U m V w I C 0 g V D E g R G V w L 0 F 1 d G 9 S Z W 1 v d m V k Q 2 9 s d W 1 u c z E u e z I 5 L U Z l Y i 0 y N C w y O X 0 m c X V v d D t d L C Z x d W 9 0 O 0 N v b H V t b k N v d W 5 0 J n F 1 b 3 Q 7 O j M w L C Z x d W 9 0 O 0 t l e U N v b H V t b k 5 h b W V z J n F 1 b 3 Q 7 O l t d L C Z x d W 9 0 O 0 N v b H V t b k l k Z W 5 0 a X R p Z X M m c X V v d D s 6 W y Z x d W 9 0 O 1 N l Y 3 R p b 2 4 x L 1 N j a G V k d W x l I E R h a W x 5 I E x l d m V s I G 9 m I E 9 w c y B S Z X A g L S B U M S B E Z X A v Q X V 0 b 1 J l b W 9 2 Z W R D b 2 x 1 b W 5 z M S 5 7 Q 2 9 s d W 1 u M S w w f S Z x d W 9 0 O y w m c X V v d D t T Z W N 0 a W 9 u M S 9 T Y 2 h l Z H V s Z S B E Y W l s e S B M Z X Z l b C B v Z i B P c H M g U m V w I C 0 g V D E g R G V w L 0 F 1 d G 9 S Z W 1 v d m V k Q 2 9 s d W 1 u c z E u e z A x L U Z l Y i 0 y N C w x f S Z x d W 9 0 O y w m c X V v d D t T Z W N 0 a W 9 u M S 9 T Y 2 h l Z H V s Z S B E Y W l s e S B M Z X Z l b C B v Z i B P c H M g U m V w I C 0 g V D E g R G V w L 0 F 1 d G 9 S Z W 1 v d m V k Q 2 9 s d W 1 u c z E u e z A y L U Z l Y i 0 y N C w y f S Z x d W 9 0 O y w m c X V v d D t T Z W N 0 a W 9 u M S 9 T Y 2 h l Z H V s Z S B E Y W l s e S B M Z X Z l b C B v Z i B P c H M g U m V w I C 0 g V D E g R G V w L 0 F 1 d G 9 S Z W 1 v d m V k Q 2 9 s d W 1 u c z E u e z A z L U Z l Y i 0 y N C w z f S Z x d W 9 0 O y w m c X V v d D t T Z W N 0 a W 9 u M S 9 T Y 2 h l Z H V s Z S B E Y W l s e S B M Z X Z l b C B v Z i B P c H M g U m V w I C 0 g V D E g R G V w L 0 F 1 d G 9 S Z W 1 v d m V k Q 2 9 s d W 1 u c z E u e z A 0 L U Z l Y i 0 y N C w 0 f S Z x d W 9 0 O y w m c X V v d D t T Z W N 0 a W 9 u M S 9 T Y 2 h l Z H V s Z S B E Y W l s e S B M Z X Z l b C B v Z i B P c H M g U m V w I C 0 g V D E g R G V w L 0 F 1 d G 9 S Z W 1 v d m V k Q 2 9 s d W 1 u c z E u e z A 1 L U Z l Y i 0 y N C w 1 f S Z x d W 9 0 O y w m c X V v d D t T Z W N 0 a W 9 u M S 9 T Y 2 h l Z H V s Z S B E Y W l s e S B M Z X Z l b C B v Z i B P c H M g U m V w I C 0 g V D E g R G V w L 0 F 1 d G 9 S Z W 1 v d m V k Q 2 9 s d W 1 u c z E u e z A 2 L U Z l Y i 0 y N C w 2 f S Z x d W 9 0 O y w m c X V v d D t T Z W N 0 a W 9 u M S 9 T Y 2 h l Z H V s Z S B E Y W l s e S B M Z X Z l b C B v Z i B P c H M g U m V w I C 0 g V D E g R G V w L 0 F 1 d G 9 S Z W 1 v d m V k Q 2 9 s d W 1 u c z E u e z A 3 L U Z l Y i 0 y N C w 3 f S Z x d W 9 0 O y w m c X V v d D t T Z W N 0 a W 9 u M S 9 T Y 2 h l Z H V s Z S B E Y W l s e S B M Z X Z l b C B v Z i B P c H M g U m V w I C 0 g V D E g R G V w L 0 F 1 d G 9 S Z W 1 v d m V k Q 2 9 s d W 1 u c z E u e z A 4 L U Z l Y i 0 y N C w 4 f S Z x d W 9 0 O y w m c X V v d D t T Z W N 0 a W 9 u M S 9 T Y 2 h l Z H V s Z S B E Y W l s e S B M Z X Z l b C B v Z i B P c H M g U m V w I C 0 g V D E g R G V w L 0 F 1 d G 9 S Z W 1 v d m V k Q 2 9 s d W 1 u c z E u e z A 5 L U Z l Y i 0 y N C w 5 f S Z x d W 9 0 O y w m c X V v d D t T Z W N 0 a W 9 u M S 9 T Y 2 h l Z H V s Z S B E Y W l s e S B M Z X Z l b C B v Z i B P c H M g U m V w I C 0 g V D E g R G V w L 0 F 1 d G 9 S Z W 1 v d m V k Q 2 9 s d W 1 u c z E u e z E w L U Z l Y i 0 y N C w x M H 0 m c X V v d D s s J n F 1 b 3 Q 7 U 2 V j d G l v b j E v U 2 N o Z W R 1 b G U g R G F p b H k g T G V 2 Z W w g b 2 Y g T 3 B z I F J l c C A t I F Q x I E R l c C 9 B d X R v U m V t b 3 Z l Z E N v b H V t b n M x L n s x M S 1 G Z W I t M j Q s M T F 9 J n F 1 b 3 Q 7 L C Z x d W 9 0 O 1 N l Y 3 R p b 2 4 x L 1 N j a G V k d W x l I E R h a W x 5 I E x l d m V s I G 9 m I E 9 w c y B S Z X A g L S B U M S B E Z X A v Q X V 0 b 1 J l b W 9 2 Z W R D b 2 x 1 b W 5 z M S 5 7 M T I t R m V i L T I 0 L D E y f S Z x d W 9 0 O y w m c X V v d D t T Z W N 0 a W 9 u M S 9 T Y 2 h l Z H V s Z S B E Y W l s e S B M Z X Z l b C B v Z i B P c H M g U m V w I C 0 g V D E g R G V w L 0 F 1 d G 9 S Z W 1 v d m V k Q 2 9 s d W 1 u c z E u e z E z L U Z l Y i 0 y N C w x M 3 0 m c X V v d D s s J n F 1 b 3 Q 7 U 2 V j d G l v b j E v U 2 N o Z W R 1 b G U g R G F p b H k g T G V 2 Z W w g b 2 Y g T 3 B z I F J l c C A t I F Q x I E R l c C 9 B d X R v U m V t b 3 Z l Z E N v b H V t b n M x L n s x N C 1 G Z W I t M j Q s M T R 9 J n F 1 b 3 Q 7 L C Z x d W 9 0 O 1 N l Y 3 R p b 2 4 x L 1 N j a G V k d W x l I E R h a W x 5 I E x l d m V s I G 9 m I E 9 w c y B S Z X A g L S B U M S B E Z X A v Q X V 0 b 1 J l b W 9 2 Z W R D b 2 x 1 b W 5 z M S 5 7 M T U t R m V i L T I 0 L D E 1 f S Z x d W 9 0 O y w m c X V v d D t T Z W N 0 a W 9 u M S 9 T Y 2 h l Z H V s Z S B E Y W l s e S B M Z X Z l b C B v Z i B P c H M g U m V w I C 0 g V D E g R G V w L 0 F 1 d G 9 S Z W 1 v d m V k Q 2 9 s d W 1 u c z E u e z E 2 L U Z l Y i 0 y N C w x N n 0 m c X V v d D s s J n F 1 b 3 Q 7 U 2 V j d G l v b j E v U 2 N o Z W R 1 b G U g R G F p b H k g T G V 2 Z W w g b 2 Y g T 3 B z I F J l c C A t I F Q x I E R l c C 9 B d X R v U m V t b 3 Z l Z E N v b H V t b n M x L n s x N y 1 G Z W I t M j Q s M T d 9 J n F 1 b 3 Q 7 L C Z x d W 9 0 O 1 N l Y 3 R p b 2 4 x L 1 N j a G V k d W x l I E R h a W x 5 I E x l d m V s I G 9 m I E 9 w c y B S Z X A g L S B U M S B E Z X A v Q X V 0 b 1 J l b W 9 2 Z W R D b 2 x 1 b W 5 z M S 5 7 M T g t R m V i L T I 0 L D E 4 f S Z x d W 9 0 O y w m c X V v d D t T Z W N 0 a W 9 u M S 9 T Y 2 h l Z H V s Z S B E Y W l s e S B M Z X Z l b C B v Z i B P c H M g U m V w I C 0 g V D E g R G V w L 0 F 1 d G 9 S Z W 1 v d m V k Q 2 9 s d W 1 u c z E u e z E 5 L U Z l Y i 0 y N C w x O X 0 m c X V v d D s s J n F 1 b 3 Q 7 U 2 V j d G l v b j E v U 2 N o Z W R 1 b G U g R G F p b H k g T G V 2 Z W w g b 2 Y g T 3 B z I F J l c C A t I F Q x I E R l c C 9 B d X R v U m V t b 3 Z l Z E N v b H V t b n M x L n s y M C 1 G Z W I t M j Q s M j B 9 J n F 1 b 3 Q 7 L C Z x d W 9 0 O 1 N l Y 3 R p b 2 4 x L 1 N j a G V k d W x l I E R h a W x 5 I E x l d m V s I G 9 m I E 9 w c y B S Z X A g L S B U M S B E Z X A v Q X V 0 b 1 J l b W 9 2 Z W R D b 2 x 1 b W 5 z M S 5 7 M j E t R m V i L T I 0 L D I x f S Z x d W 9 0 O y w m c X V v d D t T Z W N 0 a W 9 u M S 9 T Y 2 h l Z H V s Z S B E Y W l s e S B M Z X Z l b C B v Z i B P c H M g U m V w I C 0 g V D E g R G V w L 0 F 1 d G 9 S Z W 1 v d m V k Q 2 9 s d W 1 u c z E u e z I y L U Z l Y i 0 y N C w y M n 0 m c X V v d D s s J n F 1 b 3 Q 7 U 2 V j d G l v b j E v U 2 N o Z W R 1 b G U g R G F p b H k g T G V 2 Z W w g b 2 Y g T 3 B z I F J l c C A t I F Q x I E R l c C 9 B d X R v U m V t b 3 Z l Z E N v b H V t b n M x L n s y M y 1 G Z W I t M j Q s M j N 9 J n F 1 b 3 Q 7 L C Z x d W 9 0 O 1 N l Y 3 R p b 2 4 x L 1 N j a G V k d W x l I E R h a W x 5 I E x l d m V s I G 9 m I E 9 w c y B S Z X A g L S B U M S B E Z X A v Q X V 0 b 1 J l b W 9 2 Z W R D b 2 x 1 b W 5 z M S 5 7 M j Q t R m V i L T I 0 L D I 0 f S Z x d W 9 0 O y w m c X V v d D t T Z W N 0 a W 9 u M S 9 T Y 2 h l Z H V s Z S B E Y W l s e S B M Z X Z l b C B v Z i B P c H M g U m V w I C 0 g V D E g R G V w L 0 F 1 d G 9 S Z W 1 v d m V k Q 2 9 s d W 1 u c z E u e z I 1 L U Z l Y i 0 y N C w y N X 0 m c X V v d D s s J n F 1 b 3 Q 7 U 2 V j d G l v b j E v U 2 N o Z W R 1 b G U g R G F p b H k g T G V 2 Z W w g b 2 Y g T 3 B z I F J l c C A t I F Q x I E R l c C 9 B d X R v U m V t b 3 Z l Z E N v b H V t b n M x L n s y N i 1 G Z W I t M j Q s M j Z 9 J n F 1 b 3 Q 7 L C Z x d W 9 0 O 1 N l Y 3 R p b 2 4 x L 1 N j a G V k d W x l I E R h a W x 5 I E x l d m V s I G 9 m I E 9 w c y B S Z X A g L S B U M S B E Z X A v Q X V 0 b 1 J l b W 9 2 Z W R D b 2 x 1 b W 5 z M S 5 7 M j c t R m V i L T I 0 L D I 3 f S Z x d W 9 0 O y w m c X V v d D t T Z W N 0 a W 9 u M S 9 T Y 2 h l Z H V s Z S B E Y W l s e S B M Z X Z l b C B v Z i B P c H M g U m V w I C 0 g V D E g R G V w L 0 F 1 d G 9 S Z W 1 v d m V k Q 2 9 s d W 1 u c z E u e z I 4 L U Z l Y i 0 y N C w y O H 0 m c X V v d D s s J n F 1 b 3 Q 7 U 2 V j d G l v b j E v U 2 N o Z W R 1 b G U g R G F p b H k g T G V 2 Z W w g b 2 Y g T 3 B z I F J l c C A t I F Q x I E R l c C 9 B d X R v U m V t b 3 Z l Z E N v b H V t b n M x L n s y O S 1 G Z W I t M j Q s M j l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F Q x J T I w R G V w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F Q x J T I w R G V w L 1 N j a G V k d W x l J T I w R G F p b H k l M j B M Z X Z l b C U y M G 9 m J T I w T 3 B z J T I w U m V w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V D E l M j B E Z X A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U M S U y M E R l c C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F Q x J T I w R G V w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E R l c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Q 2 9 1 b n Q i I F Z h b H V l P S J s M j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U m V j b 3 Z l c n l U Y X J n Z X R S b 3 c i I F Z h b H V l P S J s O C I g L z 4 8 R W 5 0 c n k g V H l w Z T 0 i U m V j b 3 Z l c n l U Y X J n Z X R D b 2 x 1 b W 4 i I F Z h b H V l P S J s M j I i I C 8 + P E V u d H J 5 I F R 5 c G U 9 I l J l Y 2 9 2 Z X J 5 V G F y Z 2 V 0 U 2 h l Z X Q i I F Z h b H V l P S J z M S 4 g U X V h c n R l c m x 5 I E 9 1 d G x v b 2 s i I C 8 + P E V u d H J 5 I F R 5 c G U 9 I l F 1 Z X J 5 S U Q i I F Z h b H V l P S J z M T Y w M m F l N z U t O D Y w Y i 0 0 Z m Y y L T h i N W Q t M j Q 0 Y 2 Y z N D B i N j Z i I i A v P j x F b n R y e S B U e X B l P S J G a W x s T G F z d F V w Z G F 0 Z W Q i I F Z h b H V l P S J k M j A y N C 0 w M S 0 y O V Q x N j o z N j o z O C 4 x M j g 2 N D g 5 W i I g L z 4 8 R W 5 0 c n k g V H l w Z T 0 i R m l s b E N v b H V t b l R 5 c G V z I i B W Y W x 1 Z T 0 i c 0 F B Q U F B Q U F B Q U F B Q U F B Q U F B Q U F B Q U F B Q U F B Q U F B Q U F B Q U F B Q U F B Q U E i I C 8 + P E V u d H J 5 I F R 5 c G U 9 I k Z p b G x D b 2 x 1 b W 5 O Y W 1 l c y I g V m F s d W U 9 I n N b J n F 1 b 3 Q 7 Q 2 9 s d W 1 u M S Z x d W 9 0 O y w m c X V v d D s w M S 1 G Z W I t M j Q m c X V v d D s s J n F 1 b 3 Q 7 M D I t R m V i L T I 0 J n F 1 b 3 Q 7 L C Z x d W 9 0 O z A z L U Z l Y i 0 y N C Z x d W 9 0 O y w m c X V v d D s w N C 1 G Z W I t M j Q m c X V v d D s s J n F 1 b 3 Q 7 M D U t R m V i L T I 0 J n F 1 b 3 Q 7 L C Z x d W 9 0 O z A 2 L U Z l Y i 0 y N C Z x d W 9 0 O y w m c X V v d D s w N y 1 G Z W I t M j Q m c X V v d D s s J n F 1 b 3 Q 7 M D g t R m V i L T I 0 J n F 1 b 3 Q 7 L C Z x d W 9 0 O z A 5 L U Z l Y i 0 y N C Z x d W 9 0 O y w m c X V v d D s x M C 1 G Z W I t M j Q m c X V v d D s s J n F 1 b 3 Q 7 M T E t R m V i L T I 0 J n F 1 b 3 Q 7 L C Z x d W 9 0 O z E y L U Z l Y i 0 y N C Z x d W 9 0 O y w m c X V v d D s x M y 1 G Z W I t M j Q m c X V v d D s s J n F 1 b 3 Q 7 M T Q t R m V i L T I 0 J n F 1 b 3 Q 7 L C Z x d W 9 0 O z E 1 L U Z l Y i 0 y N C Z x d W 9 0 O y w m c X V v d D s x N i 1 G Z W I t M j Q m c X V v d D s s J n F 1 b 3 Q 7 M T c t R m V i L T I 0 J n F 1 b 3 Q 7 L C Z x d W 9 0 O z E 4 L U Z l Y i 0 y N C Z x d W 9 0 O y w m c X V v d D s x O S 1 G Z W I t M j Q m c X V v d D s s J n F 1 b 3 Q 7 M j A t R m V i L T I 0 J n F 1 b 3 Q 7 L C Z x d W 9 0 O z I x L U Z l Y i 0 y N C Z x d W 9 0 O y w m c X V v d D s y M i 1 G Z W I t M j Q m c X V v d D s s J n F 1 b 3 Q 7 M j M t R m V i L T I 0 J n F 1 b 3 Q 7 L C Z x d W 9 0 O z I 0 L U Z l Y i 0 y N C Z x d W 9 0 O y w m c X V v d D s y N S 1 G Z W I t M j Q m c X V v d D s s J n F 1 b 3 Q 7 M j Y t R m V i L T I 0 J n F 1 b 3 Q 7 L C Z x d W 9 0 O z I 3 L U Z l Y i 0 y N C Z x d W 9 0 O y w m c X V v d D s y O C 1 G Z W I t M j Q m c X V v d D s s J n F 1 b 3 Q 7 M j k t R m V i L T I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z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j a G V k d W x l I E R h a W x 5 I E x l d m V s I G 9 m I E 9 w c y B S Z X A g L S B E Z X A v Q X V 0 b 1 J l b W 9 2 Z W R D b 2 x 1 b W 5 z M S 5 7 Q 2 9 s d W 1 u M S w w f S Z x d W 9 0 O y w m c X V v d D t T Z W N 0 a W 9 u M S 9 T Y 2 h l Z H V s Z S B E Y W l s e S B M Z X Z l b C B v Z i B P c H M g U m V w I C 0 g R G V w L 0 F 1 d G 9 S Z W 1 v d m V k Q 2 9 s d W 1 u c z E u e z A x L U Z l Y i 0 y N C w x f S Z x d W 9 0 O y w m c X V v d D t T Z W N 0 a W 9 u M S 9 T Y 2 h l Z H V s Z S B E Y W l s e S B M Z X Z l b C B v Z i B P c H M g U m V w I C 0 g R G V w L 0 F 1 d G 9 S Z W 1 v d m V k Q 2 9 s d W 1 u c z E u e z A y L U Z l Y i 0 y N C w y f S Z x d W 9 0 O y w m c X V v d D t T Z W N 0 a W 9 u M S 9 T Y 2 h l Z H V s Z S B E Y W l s e S B M Z X Z l b C B v Z i B P c H M g U m V w I C 0 g R G V w L 0 F 1 d G 9 S Z W 1 v d m V k Q 2 9 s d W 1 u c z E u e z A z L U Z l Y i 0 y N C w z f S Z x d W 9 0 O y w m c X V v d D t T Z W N 0 a W 9 u M S 9 T Y 2 h l Z H V s Z S B E Y W l s e S B M Z X Z l b C B v Z i B P c H M g U m V w I C 0 g R G V w L 0 F 1 d G 9 S Z W 1 v d m V k Q 2 9 s d W 1 u c z E u e z A 0 L U Z l Y i 0 y N C w 0 f S Z x d W 9 0 O y w m c X V v d D t T Z W N 0 a W 9 u M S 9 T Y 2 h l Z H V s Z S B E Y W l s e S B M Z X Z l b C B v Z i B P c H M g U m V w I C 0 g R G V w L 0 F 1 d G 9 S Z W 1 v d m V k Q 2 9 s d W 1 u c z E u e z A 1 L U Z l Y i 0 y N C w 1 f S Z x d W 9 0 O y w m c X V v d D t T Z W N 0 a W 9 u M S 9 T Y 2 h l Z H V s Z S B E Y W l s e S B M Z X Z l b C B v Z i B P c H M g U m V w I C 0 g R G V w L 0 F 1 d G 9 S Z W 1 v d m V k Q 2 9 s d W 1 u c z E u e z A 2 L U Z l Y i 0 y N C w 2 f S Z x d W 9 0 O y w m c X V v d D t T Z W N 0 a W 9 u M S 9 T Y 2 h l Z H V s Z S B E Y W l s e S B M Z X Z l b C B v Z i B P c H M g U m V w I C 0 g R G V w L 0 F 1 d G 9 S Z W 1 v d m V k Q 2 9 s d W 1 u c z E u e z A 3 L U Z l Y i 0 y N C w 3 f S Z x d W 9 0 O y w m c X V v d D t T Z W N 0 a W 9 u M S 9 T Y 2 h l Z H V s Z S B E Y W l s e S B M Z X Z l b C B v Z i B P c H M g U m V w I C 0 g R G V w L 0 F 1 d G 9 S Z W 1 v d m V k Q 2 9 s d W 1 u c z E u e z A 4 L U Z l Y i 0 y N C w 4 f S Z x d W 9 0 O y w m c X V v d D t T Z W N 0 a W 9 u M S 9 T Y 2 h l Z H V s Z S B E Y W l s e S B M Z X Z l b C B v Z i B P c H M g U m V w I C 0 g R G V w L 0 F 1 d G 9 S Z W 1 v d m V k Q 2 9 s d W 1 u c z E u e z A 5 L U Z l Y i 0 y N C w 5 f S Z x d W 9 0 O y w m c X V v d D t T Z W N 0 a W 9 u M S 9 T Y 2 h l Z H V s Z S B E Y W l s e S B M Z X Z l b C B v Z i B P c H M g U m V w I C 0 g R G V w L 0 F 1 d G 9 S Z W 1 v d m V k Q 2 9 s d W 1 u c z E u e z E w L U Z l Y i 0 y N C w x M H 0 m c X V v d D s s J n F 1 b 3 Q 7 U 2 V j d G l v b j E v U 2 N o Z W R 1 b G U g R G F p b H k g T G V 2 Z W w g b 2 Y g T 3 B z I F J l c C A t I E R l c C 9 B d X R v U m V t b 3 Z l Z E N v b H V t b n M x L n s x M S 1 G Z W I t M j Q s M T F 9 J n F 1 b 3 Q 7 L C Z x d W 9 0 O 1 N l Y 3 R p b 2 4 x L 1 N j a G V k d W x l I E R h a W x 5 I E x l d m V s I G 9 m I E 9 w c y B S Z X A g L S B E Z X A v Q X V 0 b 1 J l b W 9 2 Z W R D b 2 x 1 b W 5 z M S 5 7 M T I t R m V i L T I 0 L D E y f S Z x d W 9 0 O y w m c X V v d D t T Z W N 0 a W 9 u M S 9 T Y 2 h l Z H V s Z S B E Y W l s e S B M Z X Z l b C B v Z i B P c H M g U m V w I C 0 g R G V w L 0 F 1 d G 9 S Z W 1 v d m V k Q 2 9 s d W 1 u c z E u e z E z L U Z l Y i 0 y N C w x M 3 0 m c X V v d D s s J n F 1 b 3 Q 7 U 2 V j d G l v b j E v U 2 N o Z W R 1 b G U g R G F p b H k g T G V 2 Z W w g b 2 Y g T 3 B z I F J l c C A t I E R l c C 9 B d X R v U m V t b 3 Z l Z E N v b H V t b n M x L n s x N C 1 G Z W I t M j Q s M T R 9 J n F 1 b 3 Q 7 L C Z x d W 9 0 O 1 N l Y 3 R p b 2 4 x L 1 N j a G V k d W x l I E R h a W x 5 I E x l d m V s I G 9 m I E 9 w c y B S Z X A g L S B E Z X A v Q X V 0 b 1 J l b W 9 2 Z W R D b 2 x 1 b W 5 z M S 5 7 M T U t R m V i L T I 0 L D E 1 f S Z x d W 9 0 O y w m c X V v d D t T Z W N 0 a W 9 u M S 9 T Y 2 h l Z H V s Z S B E Y W l s e S B M Z X Z l b C B v Z i B P c H M g U m V w I C 0 g R G V w L 0 F 1 d G 9 S Z W 1 v d m V k Q 2 9 s d W 1 u c z E u e z E 2 L U Z l Y i 0 y N C w x N n 0 m c X V v d D s s J n F 1 b 3 Q 7 U 2 V j d G l v b j E v U 2 N o Z W R 1 b G U g R G F p b H k g T G V 2 Z W w g b 2 Y g T 3 B z I F J l c C A t I E R l c C 9 B d X R v U m V t b 3 Z l Z E N v b H V t b n M x L n s x N y 1 G Z W I t M j Q s M T d 9 J n F 1 b 3 Q 7 L C Z x d W 9 0 O 1 N l Y 3 R p b 2 4 x L 1 N j a G V k d W x l I E R h a W x 5 I E x l d m V s I G 9 m I E 9 w c y B S Z X A g L S B E Z X A v Q X V 0 b 1 J l b W 9 2 Z W R D b 2 x 1 b W 5 z M S 5 7 M T g t R m V i L T I 0 L D E 4 f S Z x d W 9 0 O y w m c X V v d D t T Z W N 0 a W 9 u M S 9 T Y 2 h l Z H V s Z S B E Y W l s e S B M Z X Z l b C B v Z i B P c H M g U m V w I C 0 g R G V w L 0 F 1 d G 9 S Z W 1 v d m V k Q 2 9 s d W 1 u c z E u e z E 5 L U Z l Y i 0 y N C w x O X 0 m c X V v d D s s J n F 1 b 3 Q 7 U 2 V j d G l v b j E v U 2 N o Z W R 1 b G U g R G F p b H k g T G V 2 Z W w g b 2 Y g T 3 B z I F J l c C A t I E R l c C 9 B d X R v U m V t b 3 Z l Z E N v b H V t b n M x L n s y M C 1 G Z W I t M j Q s M j B 9 J n F 1 b 3 Q 7 L C Z x d W 9 0 O 1 N l Y 3 R p b 2 4 x L 1 N j a G V k d W x l I E R h a W x 5 I E x l d m V s I G 9 m I E 9 w c y B S Z X A g L S B E Z X A v Q X V 0 b 1 J l b W 9 2 Z W R D b 2 x 1 b W 5 z M S 5 7 M j E t R m V i L T I 0 L D I x f S Z x d W 9 0 O y w m c X V v d D t T Z W N 0 a W 9 u M S 9 T Y 2 h l Z H V s Z S B E Y W l s e S B M Z X Z l b C B v Z i B P c H M g U m V w I C 0 g R G V w L 0 F 1 d G 9 S Z W 1 v d m V k Q 2 9 s d W 1 u c z E u e z I y L U Z l Y i 0 y N C w y M n 0 m c X V v d D s s J n F 1 b 3 Q 7 U 2 V j d G l v b j E v U 2 N o Z W R 1 b G U g R G F p b H k g T G V 2 Z W w g b 2 Y g T 3 B z I F J l c C A t I E R l c C 9 B d X R v U m V t b 3 Z l Z E N v b H V t b n M x L n s y M y 1 G Z W I t M j Q s M j N 9 J n F 1 b 3 Q 7 L C Z x d W 9 0 O 1 N l Y 3 R p b 2 4 x L 1 N j a G V k d W x l I E R h a W x 5 I E x l d m V s I G 9 m I E 9 w c y B S Z X A g L S B E Z X A v Q X V 0 b 1 J l b W 9 2 Z W R D b 2 x 1 b W 5 z M S 5 7 M j Q t R m V i L T I 0 L D I 0 f S Z x d W 9 0 O y w m c X V v d D t T Z W N 0 a W 9 u M S 9 T Y 2 h l Z H V s Z S B E Y W l s e S B M Z X Z l b C B v Z i B P c H M g U m V w I C 0 g R G V w L 0 F 1 d G 9 S Z W 1 v d m V k Q 2 9 s d W 1 u c z E u e z I 1 L U Z l Y i 0 y N C w y N X 0 m c X V v d D s s J n F 1 b 3 Q 7 U 2 V j d G l v b j E v U 2 N o Z W R 1 b G U g R G F p b H k g T G V 2 Z W w g b 2 Y g T 3 B z I F J l c C A t I E R l c C 9 B d X R v U m V t b 3 Z l Z E N v b H V t b n M x L n s y N i 1 G Z W I t M j Q s M j Z 9 J n F 1 b 3 Q 7 L C Z x d W 9 0 O 1 N l Y 3 R p b 2 4 x L 1 N j a G V k d W x l I E R h a W x 5 I E x l d m V s I G 9 m I E 9 w c y B S Z X A g L S B E Z X A v Q X V 0 b 1 J l b W 9 2 Z W R D b 2 x 1 b W 5 z M S 5 7 M j c t R m V i L T I 0 L D I 3 f S Z x d W 9 0 O y w m c X V v d D t T Z W N 0 a W 9 u M S 9 T Y 2 h l Z H V s Z S B E Y W l s e S B M Z X Z l b C B v Z i B P c H M g U m V w I C 0 g R G V w L 0 F 1 d G 9 S Z W 1 v d m V k Q 2 9 s d W 1 u c z E u e z I 4 L U Z l Y i 0 y N C w y O H 0 m c X V v d D s s J n F 1 b 3 Q 7 U 2 V j d G l v b j E v U 2 N o Z W R 1 b G U g R G F p b H k g T G V 2 Z W w g b 2 Y g T 3 B z I F J l c C A t I E R l c C 9 B d X R v U m V t b 3 Z l Z E N v b H V t b n M x L n s y O S 1 G Z W I t M j Q s M j l 9 J n F 1 b 3 Q 7 X S w m c X V v d D t D b 2 x 1 b W 5 D b 3 V u d C Z x d W 9 0 O z o z M C w m c X V v d D t L Z X l D b 2 x 1 b W 5 O Y W 1 l c y Z x d W 9 0 O z p b X S w m c X V v d D t D b 2 x 1 b W 5 J Z G V u d G l 0 a W V z J n F 1 b 3 Q 7 O l s m c X V v d D t T Z W N 0 a W 9 u M S 9 T Y 2 h l Z H V s Z S B E Y W l s e S B M Z X Z l b C B v Z i B P c H M g U m V w I C 0 g R G V w L 0 F 1 d G 9 S Z W 1 v d m V k Q 2 9 s d W 1 u c z E u e 0 N v b H V t b j E s M H 0 m c X V v d D s s J n F 1 b 3 Q 7 U 2 V j d G l v b j E v U 2 N o Z W R 1 b G U g R G F p b H k g T G V 2 Z W w g b 2 Y g T 3 B z I F J l c C A t I E R l c C 9 B d X R v U m V t b 3 Z l Z E N v b H V t b n M x L n s w M S 1 G Z W I t M j Q s M X 0 m c X V v d D s s J n F 1 b 3 Q 7 U 2 V j d G l v b j E v U 2 N o Z W R 1 b G U g R G F p b H k g T G V 2 Z W w g b 2 Y g T 3 B z I F J l c C A t I E R l c C 9 B d X R v U m V t b 3 Z l Z E N v b H V t b n M x L n s w M i 1 G Z W I t M j Q s M n 0 m c X V v d D s s J n F 1 b 3 Q 7 U 2 V j d G l v b j E v U 2 N o Z W R 1 b G U g R G F p b H k g T G V 2 Z W w g b 2 Y g T 3 B z I F J l c C A t I E R l c C 9 B d X R v U m V t b 3 Z l Z E N v b H V t b n M x L n s w M y 1 G Z W I t M j Q s M 3 0 m c X V v d D s s J n F 1 b 3 Q 7 U 2 V j d G l v b j E v U 2 N o Z W R 1 b G U g R G F p b H k g T G V 2 Z W w g b 2 Y g T 3 B z I F J l c C A t I E R l c C 9 B d X R v U m V t b 3 Z l Z E N v b H V t b n M x L n s w N C 1 G Z W I t M j Q s N H 0 m c X V v d D s s J n F 1 b 3 Q 7 U 2 V j d G l v b j E v U 2 N o Z W R 1 b G U g R G F p b H k g T G V 2 Z W w g b 2 Y g T 3 B z I F J l c C A t I E R l c C 9 B d X R v U m V t b 3 Z l Z E N v b H V t b n M x L n s w N S 1 G Z W I t M j Q s N X 0 m c X V v d D s s J n F 1 b 3 Q 7 U 2 V j d G l v b j E v U 2 N o Z W R 1 b G U g R G F p b H k g T G V 2 Z W w g b 2 Y g T 3 B z I F J l c C A t I E R l c C 9 B d X R v U m V t b 3 Z l Z E N v b H V t b n M x L n s w N i 1 G Z W I t M j Q s N n 0 m c X V v d D s s J n F 1 b 3 Q 7 U 2 V j d G l v b j E v U 2 N o Z W R 1 b G U g R G F p b H k g T G V 2 Z W w g b 2 Y g T 3 B z I F J l c C A t I E R l c C 9 B d X R v U m V t b 3 Z l Z E N v b H V t b n M x L n s w N y 1 G Z W I t M j Q s N 3 0 m c X V v d D s s J n F 1 b 3 Q 7 U 2 V j d G l v b j E v U 2 N o Z W R 1 b G U g R G F p b H k g T G V 2 Z W w g b 2 Y g T 3 B z I F J l c C A t I E R l c C 9 B d X R v U m V t b 3 Z l Z E N v b H V t b n M x L n s w O C 1 G Z W I t M j Q s O H 0 m c X V v d D s s J n F 1 b 3 Q 7 U 2 V j d G l v b j E v U 2 N o Z W R 1 b G U g R G F p b H k g T G V 2 Z W w g b 2 Y g T 3 B z I F J l c C A t I E R l c C 9 B d X R v U m V t b 3 Z l Z E N v b H V t b n M x L n s w O S 1 G Z W I t M j Q s O X 0 m c X V v d D s s J n F 1 b 3 Q 7 U 2 V j d G l v b j E v U 2 N o Z W R 1 b G U g R G F p b H k g T G V 2 Z W w g b 2 Y g T 3 B z I F J l c C A t I E R l c C 9 B d X R v U m V t b 3 Z l Z E N v b H V t b n M x L n s x M C 1 G Z W I t M j Q s M T B 9 J n F 1 b 3 Q 7 L C Z x d W 9 0 O 1 N l Y 3 R p b 2 4 x L 1 N j a G V k d W x l I E R h a W x 5 I E x l d m V s I G 9 m I E 9 w c y B S Z X A g L S B E Z X A v Q X V 0 b 1 J l b W 9 2 Z W R D b 2 x 1 b W 5 z M S 5 7 M T E t R m V i L T I 0 L D E x f S Z x d W 9 0 O y w m c X V v d D t T Z W N 0 a W 9 u M S 9 T Y 2 h l Z H V s Z S B E Y W l s e S B M Z X Z l b C B v Z i B P c H M g U m V w I C 0 g R G V w L 0 F 1 d G 9 S Z W 1 v d m V k Q 2 9 s d W 1 u c z E u e z E y L U Z l Y i 0 y N C w x M n 0 m c X V v d D s s J n F 1 b 3 Q 7 U 2 V j d G l v b j E v U 2 N o Z W R 1 b G U g R G F p b H k g T G V 2 Z W w g b 2 Y g T 3 B z I F J l c C A t I E R l c C 9 B d X R v U m V t b 3 Z l Z E N v b H V t b n M x L n s x M y 1 G Z W I t M j Q s M T N 9 J n F 1 b 3 Q 7 L C Z x d W 9 0 O 1 N l Y 3 R p b 2 4 x L 1 N j a G V k d W x l I E R h a W x 5 I E x l d m V s I G 9 m I E 9 w c y B S Z X A g L S B E Z X A v Q X V 0 b 1 J l b W 9 2 Z W R D b 2 x 1 b W 5 z M S 5 7 M T Q t R m V i L T I 0 L D E 0 f S Z x d W 9 0 O y w m c X V v d D t T Z W N 0 a W 9 u M S 9 T Y 2 h l Z H V s Z S B E Y W l s e S B M Z X Z l b C B v Z i B P c H M g U m V w I C 0 g R G V w L 0 F 1 d G 9 S Z W 1 v d m V k Q 2 9 s d W 1 u c z E u e z E 1 L U Z l Y i 0 y N C w x N X 0 m c X V v d D s s J n F 1 b 3 Q 7 U 2 V j d G l v b j E v U 2 N o Z W R 1 b G U g R G F p b H k g T G V 2 Z W w g b 2 Y g T 3 B z I F J l c C A t I E R l c C 9 B d X R v U m V t b 3 Z l Z E N v b H V t b n M x L n s x N i 1 G Z W I t M j Q s M T Z 9 J n F 1 b 3 Q 7 L C Z x d W 9 0 O 1 N l Y 3 R p b 2 4 x L 1 N j a G V k d W x l I E R h a W x 5 I E x l d m V s I G 9 m I E 9 w c y B S Z X A g L S B E Z X A v Q X V 0 b 1 J l b W 9 2 Z W R D b 2 x 1 b W 5 z M S 5 7 M T c t R m V i L T I 0 L D E 3 f S Z x d W 9 0 O y w m c X V v d D t T Z W N 0 a W 9 u M S 9 T Y 2 h l Z H V s Z S B E Y W l s e S B M Z X Z l b C B v Z i B P c H M g U m V w I C 0 g R G V w L 0 F 1 d G 9 S Z W 1 v d m V k Q 2 9 s d W 1 u c z E u e z E 4 L U Z l Y i 0 y N C w x O H 0 m c X V v d D s s J n F 1 b 3 Q 7 U 2 V j d G l v b j E v U 2 N o Z W R 1 b G U g R G F p b H k g T G V 2 Z W w g b 2 Y g T 3 B z I F J l c C A t I E R l c C 9 B d X R v U m V t b 3 Z l Z E N v b H V t b n M x L n s x O S 1 G Z W I t M j Q s M T l 9 J n F 1 b 3 Q 7 L C Z x d W 9 0 O 1 N l Y 3 R p b 2 4 x L 1 N j a G V k d W x l I E R h a W x 5 I E x l d m V s I G 9 m I E 9 w c y B S Z X A g L S B E Z X A v Q X V 0 b 1 J l b W 9 2 Z W R D b 2 x 1 b W 5 z M S 5 7 M j A t R m V i L T I 0 L D I w f S Z x d W 9 0 O y w m c X V v d D t T Z W N 0 a W 9 u M S 9 T Y 2 h l Z H V s Z S B E Y W l s e S B M Z X Z l b C B v Z i B P c H M g U m V w I C 0 g R G V w L 0 F 1 d G 9 S Z W 1 v d m V k Q 2 9 s d W 1 u c z E u e z I x L U Z l Y i 0 y N C w y M X 0 m c X V v d D s s J n F 1 b 3 Q 7 U 2 V j d G l v b j E v U 2 N o Z W R 1 b G U g R G F p b H k g T G V 2 Z W w g b 2 Y g T 3 B z I F J l c C A t I E R l c C 9 B d X R v U m V t b 3 Z l Z E N v b H V t b n M x L n s y M i 1 G Z W I t M j Q s M j J 9 J n F 1 b 3 Q 7 L C Z x d W 9 0 O 1 N l Y 3 R p b 2 4 x L 1 N j a G V k d W x l I E R h a W x 5 I E x l d m V s I G 9 m I E 9 w c y B S Z X A g L S B E Z X A v Q X V 0 b 1 J l b W 9 2 Z W R D b 2 x 1 b W 5 z M S 5 7 M j M t R m V i L T I 0 L D I z f S Z x d W 9 0 O y w m c X V v d D t T Z W N 0 a W 9 u M S 9 T Y 2 h l Z H V s Z S B E Y W l s e S B M Z X Z l b C B v Z i B P c H M g U m V w I C 0 g R G V w L 0 F 1 d G 9 S Z W 1 v d m V k Q 2 9 s d W 1 u c z E u e z I 0 L U Z l Y i 0 y N C w y N H 0 m c X V v d D s s J n F 1 b 3 Q 7 U 2 V j d G l v b j E v U 2 N o Z W R 1 b G U g R G F p b H k g T G V 2 Z W w g b 2 Y g T 3 B z I F J l c C A t I E R l c C 9 B d X R v U m V t b 3 Z l Z E N v b H V t b n M x L n s y N S 1 G Z W I t M j Q s M j V 9 J n F 1 b 3 Q 7 L C Z x d W 9 0 O 1 N l Y 3 R p b 2 4 x L 1 N j a G V k d W x l I E R h a W x 5 I E x l d m V s I G 9 m I E 9 w c y B S Z X A g L S B E Z X A v Q X V 0 b 1 J l b W 9 2 Z W R D b 2 x 1 b W 5 z M S 5 7 M j Y t R m V i L T I 0 L D I 2 f S Z x d W 9 0 O y w m c X V v d D t T Z W N 0 a W 9 u M S 9 T Y 2 h l Z H V s Z S B E Y W l s e S B M Z X Z l b C B v Z i B P c H M g U m V w I C 0 g R G V w L 0 F 1 d G 9 S Z W 1 v d m V k Q 2 9 s d W 1 u c z E u e z I 3 L U Z l Y i 0 y N C w y N 3 0 m c X V v d D s s J n F 1 b 3 Q 7 U 2 V j d G l v b j E v U 2 N o Z W R 1 b G U g R G F p b H k g T G V 2 Z W w g b 2 Y g T 3 B z I F J l c C A t I E R l c C 9 B d X R v U m V t b 3 Z l Z E N v b H V t b n M x L n s y O C 1 G Z W I t M j Q s M j h 9 J n F 1 b 3 Q 7 L C Z x d W 9 0 O 1 N l Y 3 R p b 2 4 x L 1 N j a G V k d W x l I E R h a W x 5 I E x l d m V s I G 9 m I E 9 w c y B S Z X A g L S B E Z X A v Q X V 0 b 1 J l b W 9 2 Z W R D b 2 x 1 b W 5 z M S 5 7 M j k t R m V i L T I 0 L D I 5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E Z X A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R G V w L 1 N j a G V k d W x l J T I w R G F p b H k l M j B M Z X Z l b C U y M G 9 m J T I w T 3 B z J T I w U m V w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R G V w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R G V w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E R l c C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E R l c C U y M C g y K T w v S X R l b V B h d G g + P C 9 J d G V t T G 9 j Y X R p b 2 4 + P F N 0 Y W J s Z U V u d H J p Z X M + P E V u d H J 5 I F R 5 c G U 9 I k l z U H J p d m F 0 Z S I g V m F s d W U 9 I m w w I i A v P j x F b n R y e S B U e X B l P S J G a W x s Q 2 9 1 b n Q i I F Z h b H V l P S J s M j U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R X J y b 3 J D b 2 R l I i B W Y W x 1 Z T 0 i c 1 V u a 2 5 v d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x h c 3 R V c G R h d G V k I i B W Y W x 1 Z T 0 i Z D I w M j Q t M D E t M j l U M T Y 6 M z Y 6 M z g u M T I 4 N j Q 4 O V o i I C 8 + P E V u d H J 5 I F R 5 c G U 9 I k Z p b G x D b 2 x 1 b W 5 U e X B l c y I g V m F s d W U 9 I n N B Q U F B Q U F B Q U F B Q U F B Q U F B Q U F B Q U F B Q U F B Q U F B Q U F B Q U F B Q U F B Q U F B I i A v P j x F b n R y e S B U e X B l P S J G a W x s Q 2 9 s d W 1 u T m F t Z X M i I F Z h b H V l P S J z W y Z x d W 9 0 O 0 N v b H V t b j E m c X V v d D s s J n F 1 b 3 Q 7 M D E t R m V i L T I 0 J n F 1 b 3 Q 7 L C Z x d W 9 0 O z A y L U Z l Y i 0 y N C Z x d W 9 0 O y w m c X V v d D s w M y 1 G Z W I t M j Q m c X V v d D s s J n F 1 b 3 Q 7 M D Q t R m V i L T I 0 J n F 1 b 3 Q 7 L C Z x d W 9 0 O z A 1 L U Z l Y i 0 y N C Z x d W 9 0 O y w m c X V v d D s w N i 1 G Z W I t M j Q m c X V v d D s s J n F 1 b 3 Q 7 M D c t R m V i L T I 0 J n F 1 b 3 Q 7 L C Z x d W 9 0 O z A 4 L U Z l Y i 0 y N C Z x d W 9 0 O y w m c X V v d D s w O S 1 G Z W I t M j Q m c X V v d D s s J n F 1 b 3 Q 7 M T A t R m V i L T I 0 J n F 1 b 3 Q 7 L C Z x d W 9 0 O z E x L U Z l Y i 0 y N C Z x d W 9 0 O y w m c X V v d D s x M i 1 G Z W I t M j Q m c X V v d D s s J n F 1 b 3 Q 7 M T M t R m V i L T I 0 J n F 1 b 3 Q 7 L C Z x d W 9 0 O z E 0 L U Z l Y i 0 y N C Z x d W 9 0 O y w m c X V v d D s x N S 1 G Z W I t M j Q m c X V v d D s s J n F 1 b 3 Q 7 M T Y t R m V i L T I 0 J n F 1 b 3 Q 7 L C Z x d W 9 0 O z E 3 L U Z l Y i 0 y N C Z x d W 9 0 O y w m c X V v d D s x O C 1 G Z W I t M j Q m c X V v d D s s J n F 1 b 3 Q 7 M T k t R m V i L T I 0 J n F 1 b 3 Q 7 L C Z x d W 9 0 O z I w L U Z l Y i 0 y N C Z x d W 9 0 O y w m c X V v d D s y M S 1 G Z W I t M j Q m c X V v d D s s J n F 1 b 3 Q 7 M j I t R m V i L T I 0 J n F 1 b 3 Q 7 L C Z x d W 9 0 O z I z L U Z l Y i 0 y N C Z x d W 9 0 O y w m c X V v d D s y N C 1 G Z W I t M j Q m c X V v d D s s J n F 1 b 3 Q 7 M j U t R m V i L T I 0 J n F 1 b 3 Q 7 L C Z x d W 9 0 O z I 2 L U Z l Y i 0 y N C Z x d W 9 0 O y w m c X V v d D s y N y 1 G Z W I t M j Q m c X V v d D s s J n F 1 b 3 Q 7 M j g t R m V i L T I 0 J n F 1 b 3 Q 7 L C Z x d W 9 0 O z I 5 L U Z l Y i 0 y N C Z x d W 9 0 O 1 0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z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j a G V k d W x l I E R h a W x 5 I E x l d m V s I G 9 m I E 9 w c y B S Z X A g L S B E Z X A v Q X V 0 b 1 J l b W 9 2 Z W R D b 2 x 1 b W 5 z M S 5 7 Q 2 9 s d W 1 u M S w w f S Z x d W 9 0 O y w m c X V v d D t T Z W N 0 a W 9 u M S 9 T Y 2 h l Z H V s Z S B E Y W l s e S B M Z X Z l b C B v Z i B P c H M g U m V w I C 0 g R G V w L 0 F 1 d G 9 S Z W 1 v d m V k Q 2 9 s d W 1 u c z E u e z A x L U Z l Y i 0 y N C w x f S Z x d W 9 0 O y w m c X V v d D t T Z W N 0 a W 9 u M S 9 T Y 2 h l Z H V s Z S B E Y W l s e S B M Z X Z l b C B v Z i B P c H M g U m V w I C 0 g R G V w L 0 F 1 d G 9 S Z W 1 v d m V k Q 2 9 s d W 1 u c z E u e z A y L U Z l Y i 0 y N C w y f S Z x d W 9 0 O y w m c X V v d D t T Z W N 0 a W 9 u M S 9 T Y 2 h l Z H V s Z S B E Y W l s e S B M Z X Z l b C B v Z i B P c H M g U m V w I C 0 g R G V w L 0 F 1 d G 9 S Z W 1 v d m V k Q 2 9 s d W 1 u c z E u e z A z L U Z l Y i 0 y N C w z f S Z x d W 9 0 O y w m c X V v d D t T Z W N 0 a W 9 u M S 9 T Y 2 h l Z H V s Z S B E Y W l s e S B M Z X Z l b C B v Z i B P c H M g U m V w I C 0 g R G V w L 0 F 1 d G 9 S Z W 1 v d m V k Q 2 9 s d W 1 u c z E u e z A 0 L U Z l Y i 0 y N C w 0 f S Z x d W 9 0 O y w m c X V v d D t T Z W N 0 a W 9 u M S 9 T Y 2 h l Z H V s Z S B E Y W l s e S B M Z X Z l b C B v Z i B P c H M g U m V w I C 0 g R G V w L 0 F 1 d G 9 S Z W 1 v d m V k Q 2 9 s d W 1 u c z E u e z A 1 L U Z l Y i 0 y N C w 1 f S Z x d W 9 0 O y w m c X V v d D t T Z W N 0 a W 9 u M S 9 T Y 2 h l Z H V s Z S B E Y W l s e S B M Z X Z l b C B v Z i B P c H M g U m V w I C 0 g R G V w L 0 F 1 d G 9 S Z W 1 v d m V k Q 2 9 s d W 1 u c z E u e z A 2 L U Z l Y i 0 y N C w 2 f S Z x d W 9 0 O y w m c X V v d D t T Z W N 0 a W 9 u M S 9 T Y 2 h l Z H V s Z S B E Y W l s e S B M Z X Z l b C B v Z i B P c H M g U m V w I C 0 g R G V w L 0 F 1 d G 9 S Z W 1 v d m V k Q 2 9 s d W 1 u c z E u e z A 3 L U Z l Y i 0 y N C w 3 f S Z x d W 9 0 O y w m c X V v d D t T Z W N 0 a W 9 u M S 9 T Y 2 h l Z H V s Z S B E Y W l s e S B M Z X Z l b C B v Z i B P c H M g U m V w I C 0 g R G V w L 0 F 1 d G 9 S Z W 1 v d m V k Q 2 9 s d W 1 u c z E u e z A 4 L U Z l Y i 0 y N C w 4 f S Z x d W 9 0 O y w m c X V v d D t T Z W N 0 a W 9 u M S 9 T Y 2 h l Z H V s Z S B E Y W l s e S B M Z X Z l b C B v Z i B P c H M g U m V w I C 0 g R G V w L 0 F 1 d G 9 S Z W 1 v d m V k Q 2 9 s d W 1 u c z E u e z A 5 L U Z l Y i 0 y N C w 5 f S Z x d W 9 0 O y w m c X V v d D t T Z W N 0 a W 9 u M S 9 T Y 2 h l Z H V s Z S B E Y W l s e S B M Z X Z l b C B v Z i B P c H M g U m V w I C 0 g R G V w L 0 F 1 d G 9 S Z W 1 v d m V k Q 2 9 s d W 1 u c z E u e z E w L U Z l Y i 0 y N C w x M H 0 m c X V v d D s s J n F 1 b 3 Q 7 U 2 V j d G l v b j E v U 2 N o Z W R 1 b G U g R G F p b H k g T G V 2 Z W w g b 2 Y g T 3 B z I F J l c C A t I E R l c C 9 B d X R v U m V t b 3 Z l Z E N v b H V t b n M x L n s x M S 1 G Z W I t M j Q s M T F 9 J n F 1 b 3 Q 7 L C Z x d W 9 0 O 1 N l Y 3 R p b 2 4 x L 1 N j a G V k d W x l I E R h a W x 5 I E x l d m V s I G 9 m I E 9 w c y B S Z X A g L S B E Z X A v Q X V 0 b 1 J l b W 9 2 Z W R D b 2 x 1 b W 5 z M S 5 7 M T I t R m V i L T I 0 L D E y f S Z x d W 9 0 O y w m c X V v d D t T Z W N 0 a W 9 u M S 9 T Y 2 h l Z H V s Z S B E Y W l s e S B M Z X Z l b C B v Z i B P c H M g U m V w I C 0 g R G V w L 0 F 1 d G 9 S Z W 1 v d m V k Q 2 9 s d W 1 u c z E u e z E z L U Z l Y i 0 y N C w x M 3 0 m c X V v d D s s J n F 1 b 3 Q 7 U 2 V j d G l v b j E v U 2 N o Z W R 1 b G U g R G F p b H k g T G V 2 Z W w g b 2 Y g T 3 B z I F J l c C A t I E R l c C 9 B d X R v U m V t b 3 Z l Z E N v b H V t b n M x L n s x N C 1 G Z W I t M j Q s M T R 9 J n F 1 b 3 Q 7 L C Z x d W 9 0 O 1 N l Y 3 R p b 2 4 x L 1 N j a G V k d W x l I E R h a W x 5 I E x l d m V s I G 9 m I E 9 w c y B S Z X A g L S B E Z X A v Q X V 0 b 1 J l b W 9 2 Z W R D b 2 x 1 b W 5 z M S 5 7 M T U t R m V i L T I 0 L D E 1 f S Z x d W 9 0 O y w m c X V v d D t T Z W N 0 a W 9 u M S 9 T Y 2 h l Z H V s Z S B E Y W l s e S B M Z X Z l b C B v Z i B P c H M g U m V w I C 0 g R G V w L 0 F 1 d G 9 S Z W 1 v d m V k Q 2 9 s d W 1 u c z E u e z E 2 L U Z l Y i 0 y N C w x N n 0 m c X V v d D s s J n F 1 b 3 Q 7 U 2 V j d G l v b j E v U 2 N o Z W R 1 b G U g R G F p b H k g T G V 2 Z W w g b 2 Y g T 3 B z I F J l c C A t I E R l c C 9 B d X R v U m V t b 3 Z l Z E N v b H V t b n M x L n s x N y 1 G Z W I t M j Q s M T d 9 J n F 1 b 3 Q 7 L C Z x d W 9 0 O 1 N l Y 3 R p b 2 4 x L 1 N j a G V k d W x l I E R h a W x 5 I E x l d m V s I G 9 m I E 9 w c y B S Z X A g L S B E Z X A v Q X V 0 b 1 J l b W 9 2 Z W R D b 2 x 1 b W 5 z M S 5 7 M T g t R m V i L T I 0 L D E 4 f S Z x d W 9 0 O y w m c X V v d D t T Z W N 0 a W 9 u M S 9 T Y 2 h l Z H V s Z S B E Y W l s e S B M Z X Z l b C B v Z i B P c H M g U m V w I C 0 g R G V w L 0 F 1 d G 9 S Z W 1 v d m V k Q 2 9 s d W 1 u c z E u e z E 5 L U Z l Y i 0 y N C w x O X 0 m c X V v d D s s J n F 1 b 3 Q 7 U 2 V j d G l v b j E v U 2 N o Z W R 1 b G U g R G F p b H k g T G V 2 Z W w g b 2 Y g T 3 B z I F J l c C A t I E R l c C 9 B d X R v U m V t b 3 Z l Z E N v b H V t b n M x L n s y M C 1 G Z W I t M j Q s M j B 9 J n F 1 b 3 Q 7 L C Z x d W 9 0 O 1 N l Y 3 R p b 2 4 x L 1 N j a G V k d W x l I E R h a W x 5 I E x l d m V s I G 9 m I E 9 w c y B S Z X A g L S B E Z X A v Q X V 0 b 1 J l b W 9 2 Z W R D b 2 x 1 b W 5 z M S 5 7 M j E t R m V i L T I 0 L D I x f S Z x d W 9 0 O y w m c X V v d D t T Z W N 0 a W 9 u M S 9 T Y 2 h l Z H V s Z S B E Y W l s e S B M Z X Z l b C B v Z i B P c H M g U m V w I C 0 g R G V w L 0 F 1 d G 9 S Z W 1 v d m V k Q 2 9 s d W 1 u c z E u e z I y L U Z l Y i 0 y N C w y M n 0 m c X V v d D s s J n F 1 b 3 Q 7 U 2 V j d G l v b j E v U 2 N o Z W R 1 b G U g R G F p b H k g T G V 2 Z W w g b 2 Y g T 3 B z I F J l c C A t I E R l c C 9 B d X R v U m V t b 3 Z l Z E N v b H V t b n M x L n s y M y 1 G Z W I t M j Q s M j N 9 J n F 1 b 3 Q 7 L C Z x d W 9 0 O 1 N l Y 3 R p b 2 4 x L 1 N j a G V k d W x l I E R h a W x 5 I E x l d m V s I G 9 m I E 9 w c y B S Z X A g L S B E Z X A v Q X V 0 b 1 J l b W 9 2 Z W R D b 2 x 1 b W 5 z M S 5 7 M j Q t R m V i L T I 0 L D I 0 f S Z x d W 9 0 O y w m c X V v d D t T Z W N 0 a W 9 u M S 9 T Y 2 h l Z H V s Z S B E Y W l s e S B M Z X Z l b C B v Z i B P c H M g U m V w I C 0 g R G V w L 0 F 1 d G 9 S Z W 1 v d m V k Q 2 9 s d W 1 u c z E u e z I 1 L U Z l Y i 0 y N C w y N X 0 m c X V v d D s s J n F 1 b 3 Q 7 U 2 V j d G l v b j E v U 2 N o Z W R 1 b G U g R G F p b H k g T G V 2 Z W w g b 2 Y g T 3 B z I F J l c C A t I E R l c C 9 B d X R v U m V t b 3 Z l Z E N v b H V t b n M x L n s y N i 1 G Z W I t M j Q s M j Z 9 J n F 1 b 3 Q 7 L C Z x d W 9 0 O 1 N l Y 3 R p b 2 4 x L 1 N j a G V k d W x l I E R h a W x 5 I E x l d m V s I G 9 m I E 9 w c y B S Z X A g L S B E Z X A v Q X V 0 b 1 J l b W 9 2 Z W R D b 2 x 1 b W 5 z M S 5 7 M j c t R m V i L T I 0 L D I 3 f S Z x d W 9 0 O y w m c X V v d D t T Z W N 0 a W 9 u M S 9 T Y 2 h l Z H V s Z S B E Y W l s e S B M Z X Z l b C B v Z i B P c H M g U m V w I C 0 g R G V w L 0 F 1 d G 9 S Z W 1 v d m V k Q 2 9 s d W 1 u c z E u e z I 4 L U Z l Y i 0 y N C w y O H 0 m c X V v d D s s J n F 1 b 3 Q 7 U 2 V j d G l v b j E v U 2 N o Z W R 1 b G U g R G F p b H k g T G V 2 Z W w g b 2 Y g T 3 B z I F J l c C A t I E R l c C 9 B d X R v U m V t b 3 Z l Z E N v b H V t b n M x L n s y O S 1 G Z W I t M j Q s M j l 9 J n F 1 b 3 Q 7 X S w m c X V v d D t D b 2 x 1 b W 5 D b 3 V u d C Z x d W 9 0 O z o z M C w m c X V v d D t L Z X l D b 2 x 1 b W 5 O Y W 1 l c y Z x d W 9 0 O z p b X S w m c X V v d D t D b 2 x 1 b W 5 J Z G V u d G l 0 a W V z J n F 1 b 3 Q 7 O l s m c X V v d D t T Z W N 0 a W 9 u M S 9 T Y 2 h l Z H V s Z S B E Y W l s e S B M Z X Z l b C B v Z i B P c H M g U m V w I C 0 g R G V w L 0 F 1 d G 9 S Z W 1 v d m V k Q 2 9 s d W 1 u c z E u e 0 N v b H V t b j E s M H 0 m c X V v d D s s J n F 1 b 3 Q 7 U 2 V j d G l v b j E v U 2 N o Z W R 1 b G U g R G F p b H k g T G V 2 Z W w g b 2 Y g T 3 B z I F J l c C A t I E R l c C 9 B d X R v U m V t b 3 Z l Z E N v b H V t b n M x L n s w M S 1 G Z W I t M j Q s M X 0 m c X V v d D s s J n F 1 b 3 Q 7 U 2 V j d G l v b j E v U 2 N o Z W R 1 b G U g R G F p b H k g T G V 2 Z W w g b 2 Y g T 3 B z I F J l c C A t I E R l c C 9 B d X R v U m V t b 3 Z l Z E N v b H V t b n M x L n s w M i 1 G Z W I t M j Q s M n 0 m c X V v d D s s J n F 1 b 3 Q 7 U 2 V j d G l v b j E v U 2 N o Z W R 1 b G U g R G F p b H k g T G V 2 Z W w g b 2 Y g T 3 B z I F J l c C A t I E R l c C 9 B d X R v U m V t b 3 Z l Z E N v b H V t b n M x L n s w M y 1 G Z W I t M j Q s M 3 0 m c X V v d D s s J n F 1 b 3 Q 7 U 2 V j d G l v b j E v U 2 N o Z W R 1 b G U g R G F p b H k g T G V 2 Z W w g b 2 Y g T 3 B z I F J l c C A t I E R l c C 9 B d X R v U m V t b 3 Z l Z E N v b H V t b n M x L n s w N C 1 G Z W I t M j Q s N H 0 m c X V v d D s s J n F 1 b 3 Q 7 U 2 V j d G l v b j E v U 2 N o Z W R 1 b G U g R G F p b H k g T G V 2 Z W w g b 2 Y g T 3 B z I F J l c C A t I E R l c C 9 B d X R v U m V t b 3 Z l Z E N v b H V t b n M x L n s w N S 1 G Z W I t M j Q s N X 0 m c X V v d D s s J n F 1 b 3 Q 7 U 2 V j d G l v b j E v U 2 N o Z W R 1 b G U g R G F p b H k g T G V 2 Z W w g b 2 Y g T 3 B z I F J l c C A t I E R l c C 9 B d X R v U m V t b 3 Z l Z E N v b H V t b n M x L n s w N i 1 G Z W I t M j Q s N n 0 m c X V v d D s s J n F 1 b 3 Q 7 U 2 V j d G l v b j E v U 2 N o Z W R 1 b G U g R G F p b H k g T G V 2 Z W w g b 2 Y g T 3 B z I F J l c C A t I E R l c C 9 B d X R v U m V t b 3 Z l Z E N v b H V t b n M x L n s w N y 1 G Z W I t M j Q s N 3 0 m c X V v d D s s J n F 1 b 3 Q 7 U 2 V j d G l v b j E v U 2 N o Z W R 1 b G U g R G F p b H k g T G V 2 Z W w g b 2 Y g T 3 B z I F J l c C A t I E R l c C 9 B d X R v U m V t b 3 Z l Z E N v b H V t b n M x L n s w O C 1 G Z W I t M j Q s O H 0 m c X V v d D s s J n F 1 b 3 Q 7 U 2 V j d G l v b j E v U 2 N o Z W R 1 b G U g R G F p b H k g T G V 2 Z W w g b 2 Y g T 3 B z I F J l c C A t I E R l c C 9 B d X R v U m V t b 3 Z l Z E N v b H V t b n M x L n s w O S 1 G Z W I t M j Q s O X 0 m c X V v d D s s J n F 1 b 3 Q 7 U 2 V j d G l v b j E v U 2 N o Z W R 1 b G U g R G F p b H k g T G V 2 Z W w g b 2 Y g T 3 B z I F J l c C A t I E R l c C 9 B d X R v U m V t b 3 Z l Z E N v b H V t b n M x L n s x M C 1 G Z W I t M j Q s M T B 9 J n F 1 b 3 Q 7 L C Z x d W 9 0 O 1 N l Y 3 R p b 2 4 x L 1 N j a G V k d W x l I E R h a W x 5 I E x l d m V s I G 9 m I E 9 w c y B S Z X A g L S B E Z X A v Q X V 0 b 1 J l b W 9 2 Z W R D b 2 x 1 b W 5 z M S 5 7 M T E t R m V i L T I 0 L D E x f S Z x d W 9 0 O y w m c X V v d D t T Z W N 0 a W 9 u M S 9 T Y 2 h l Z H V s Z S B E Y W l s e S B M Z X Z l b C B v Z i B P c H M g U m V w I C 0 g R G V w L 0 F 1 d G 9 S Z W 1 v d m V k Q 2 9 s d W 1 u c z E u e z E y L U Z l Y i 0 y N C w x M n 0 m c X V v d D s s J n F 1 b 3 Q 7 U 2 V j d G l v b j E v U 2 N o Z W R 1 b G U g R G F p b H k g T G V 2 Z W w g b 2 Y g T 3 B z I F J l c C A t I E R l c C 9 B d X R v U m V t b 3 Z l Z E N v b H V t b n M x L n s x M y 1 G Z W I t M j Q s M T N 9 J n F 1 b 3 Q 7 L C Z x d W 9 0 O 1 N l Y 3 R p b 2 4 x L 1 N j a G V k d W x l I E R h a W x 5 I E x l d m V s I G 9 m I E 9 w c y B S Z X A g L S B E Z X A v Q X V 0 b 1 J l b W 9 2 Z W R D b 2 x 1 b W 5 z M S 5 7 M T Q t R m V i L T I 0 L D E 0 f S Z x d W 9 0 O y w m c X V v d D t T Z W N 0 a W 9 u M S 9 T Y 2 h l Z H V s Z S B E Y W l s e S B M Z X Z l b C B v Z i B P c H M g U m V w I C 0 g R G V w L 0 F 1 d G 9 S Z W 1 v d m V k Q 2 9 s d W 1 u c z E u e z E 1 L U Z l Y i 0 y N C w x N X 0 m c X V v d D s s J n F 1 b 3 Q 7 U 2 V j d G l v b j E v U 2 N o Z W R 1 b G U g R G F p b H k g T G V 2 Z W w g b 2 Y g T 3 B z I F J l c C A t I E R l c C 9 B d X R v U m V t b 3 Z l Z E N v b H V t b n M x L n s x N i 1 G Z W I t M j Q s M T Z 9 J n F 1 b 3 Q 7 L C Z x d W 9 0 O 1 N l Y 3 R p b 2 4 x L 1 N j a G V k d W x l I E R h a W x 5 I E x l d m V s I G 9 m I E 9 w c y B S Z X A g L S B E Z X A v Q X V 0 b 1 J l b W 9 2 Z W R D b 2 x 1 b W 5 z M S 5 7 M T c t R m V i L T I 0 L D E 3 f S Z x d W 9 0 O y w m c X V v d D t T Z W N 0 a W 9 u M S 9 T Y 2 h l Z H V s Z S B E Y W l s e S B M Z X Z l b C B v Z i B P c H M g U m V w I C 0 g R G V w L 0 F 1 d G 9 S Z W 1 v d m V k Q 2 9 s d W 1 u c z E u e z E 4 L U Z l Y i 0 y N C w x O H 0 m c X V v d D s s J n F 1 b 3 Q 7 U 2 V j d G l v b j E v U 2 N o Z W R 1 b G U g R G F p b H k g T G V 2 Z W w g b 2 Y g T 3 B z I F J l c C A t I E R l c C 9 B d X R v U m V t b 3 Z l Z E N v b H V t b n M x L n s x O S 1 G Z W I t M j Q s M T l 9 J n F 1 b 3 Q 7 L C Z x d W 9 0 O 1 N l Y 3 R p b 2 4 x L 1 N j a G V k d W x l I E R h a W x 5 I E x l d m V s I G 9 m I E 9 w c y B S Z X A g L S B E Z X A v Q X V 0 b 1 J l b W 9 2 Z W R D b 2 x 1 b W 5 z M S 5 7 M j A t R m V i L T I 0 L D I w f S Z x d W 9 0 O y w m c X V v d D t T Z W N 0 a W 9 u M S 9 T Y 2 h l Z H V s Z S B E Y W l s e S B M Z X Z l b C B v Z i B P c H M g U m V w I C 0 g R G V w L 0 F 1 d G 9 S Z W 1 v d m V k Q 2 9 s d W 1 u c z E u e z I x L U Z l Y i 0 y N C w y M X 0 m c X V v d D s s J n F 1 b 3 Q 7 U 2 V j d G l v b j E v U 2 N o Z W R 1 b G U g R G F p b H k g T G V 2 Z W w g b 2 Y g T 3 B z I F J l c C A t I E R l c C 9 B d X R v U m V t b 3 Z l Z E N v b H V t b n M x L n s y M i 1 G Z W I t M j Q s M j J 9 J n F 1 b 3 Q 7 L C Z x d W 9 0 O 1 N l Y 3 R p b 2 4 x L 1 N j a G V k d W x l I E R h a W x 5 I E x l d m V s I G 9 m I E 9 w c y B S Z X A g L S B E Z X A v Q X V 0 b 1 J l b W 9 2 Z W R D b 2 x 1 b W 5 z M S 5 7 M j M t R m V i L T I 0 L D I z f S Z x d W 9 0 O y w m c X V v d D t T Z W N 0 a W 9 u M S 9 T Y 2 h l Z H V s Z S B E Y W l s e S B M Z X Z l b C B v Z i B P c H M g U m V w I C 0 g R G V w L 0 F 1 d G 9 S Z W 1 v d m V k Q 2 9 s d W 1 u c z E u e z I 0 L U Z l Y i 0 y N C w y N H 0 m c X V v d D s s J n F 1 b 3 Q 7 U 2 V j d G l v b j E v U 2 N o Z W R 1 b G U g R G F p b H k g T G V 2 Z W w g b 2 Y g T 3 B z I F J l c C A t I E R l c C 9 B d X R v U m V t b 3 Z l Z E N v b H V t b n M x L n s y N S 1 G Z W I t M j Q s M j V 9 J n F 1 b 3 Q 7 L C Z x d W 9 0 O 1 N l Y 3 R p b 2 4 x L 1 N j a G V k d W x l I E R h a W x 5 I E x l d m V s I G 9 m I E 9 w c y B S Z X A g L S B E Z X A v Q X V 0 b 1 J l b W 9 2 Z W R D b 2 x 1 b W 5 z M S 5 7 M j Y t R m V i L T I 0 L D I 2 f S Z x d W 9 0 O y w m c X V v d D t T Z W N 0 a W 9 u M S 9 T Y 2 h l Z H V s Z S B E Y W l s e S B M Z X Z l b C B v Z i B P c H M g U m V w I C 0 g R G V w L 0 F 1 d G 9 S Z W 1 v d m V k Q 2 9 s d W 1 u c z E u e z I 3 L U Z l Y i 0 y N C w y N 3 0 m c X V v d D s s J n F 1 b 3 Q 7 U 2 V j d G l v b j E v U 2 N o Z W R 1 b G U g R G F p b H k g T G V 2 Z W w g b 2 Y g T 3 B z I F J l c C A t I E R l c C 9 B d X R v U m V t b 3 Z l Z E N v b H V t b n M x L n s y O C 1 G Z W I t M j Q s M j h 9 J n F 1 b 3 Q 7 L C Z x d W 9 0 O 1 N l Y 3 R p b 2 4 x L 1 N j a G V k d W x l I E R h a W x 5 I E x l d m V s I G 9 m I E 9 w c y B S Z X A g L S B E Z X A v Q X V 0 b 1 J l b W 9 2 Z W R D b 2 x 1 b W 5 z M S 5 7 M j k t R m V i L T I 0 L D I 5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G a W x s V G 9 E Y X R h T W 9 k Z W x F b m F i b G V k I i B W Y W x 1 Z T 0 i b D A i I C 8 + P E V u d H J 5 I F R 5 c G U 9 I k Z p b G x P Y m p l Y 3 R U e X B l I i B W Y W x 1 Z T 0 i c 0 N v b m 5 l Y 3 R p b 2 5 P b m x 5 I i A v P j x F b n R y e S B U e X B l P S J G a W x s R W 5 h Y m x l Z C I g V m F s d W U 9 I m w w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E R l c C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E Z X A l M j A o M i k v U 2 N o Z W R 1 b G U l M j B E Y W l s e S U y M E x l d m V s J T I w b 2 Y l M j B P c H M l M j B S Z X B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E Z X A l M j A o M i k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E Z X A l M j A o M i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R G V w J T I w K D I p L 1 J l b W 9 2 Z W Q l M j B C b 3 R 0 b 2 0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V D E l M j B E Z X A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2 a W d h d G l v b l N 0 Z X B O Y W 1 l I i B W Y W x 1 Z T 0 i c 0 5 h d m l n Y X R p b 2 4 i I C 8 + P E V u d H J 5 I F R 5 c G U 9 I k Z p b G x U Y X J n Z X Q i I F Z h b H V l P S J z U 2 N o Z W R 1 b G V f R G F p b H l f T G V 2 Z W x f b 2 Z f T 3 B z X 1 J l c F 9 f X 1 Q x X 0 R l c D Y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y O V Q x N j o z N j o z O C 4 x O D I 1 M D M z W i I g L z 4 8 R W 5 0 c n k g V H l w Z T 0 i R m l s b E N v b H V t b l R 5 c G V z I i B W Y W x 1 Z T 0 i c 0 F B Q U F B Q U F B Q U F B Q U F B Q U F B Q U F B Q U F B Q U F B Q U F B Q U F B Q U F B Q U F B Q U E i I C 8 + P E V u d H J 5 I F R 5 c G U 9 I k Z p b G x D b 2 x 1 b W 5 O Y W 1 l c y I g V m F s d W U 9 I n N b J n F 1 b 3 Q 7 Q 2 9 s d W 1 u M S Z x d W 9 0 O y w m c X V v d D s w M S 1 G Z W I t M j Q m c X V v d D s s J n F 1 b 3 Q 7 M D I t R m V i L T I 0 J n F 1 b 3 Q 7 L C Z x d W 9 0 O z A z L U Z l Y i 0 y N C Z x d W 9 0 O y w m c X V v d D s w N C 1 G Z W I t M j Q m c X V v d D s s J n F 1 b 3 Q 7 M D U t R m V i L T I 0 J n F 1 b 3 Q 7 L C Z x d W 9 0 O z A 2 L U Z l Y i 0 y N C Z x d W 9 0 O y w m c X V v d D s w N y 1 G Z W I t M j Q m c X V v d D s s J n F 1 b 3 Q 7 M D g t R m V i L T I 0 J n F 1 b 3 Q 7 L C Z x d W 9 0 O z A 5 L U Z l Y i 0 y N C Z x d W 9 0 O y w m c X V v d D s x M C 1 G Z W I t M j Q m c X V v d D s s J n F 1 b 3 Q 7 M T E t R m V i L T I 0 J n F 1 b 3 Q 7 L C Z x d W 9 0 O z E y L U Z l Y i 0 y N C Z x d W 9 0 O y w m c X V v d D s x M y 1 G Z W I t M j Q m c X V v d D s s J n F 1 b 3 Q 7 M T Q t R m V i L T I 0 J n F 1 b 3 Q 7 L C Z x d W 9 0 O z E 1 L U Z l Y i 0 y N C Z x d W 9 0 O y w m c X V v d D s x N i 1 G Z W I t M j Q m c X V v d D s s J n F 1 b 3 Q 7 M T c t R m V i L T I 0 J n F 1 b 3 Q 7 L C Z x d W 9 0 O z E 4 L U Z l Y i 0 y N C Z x d W 9 0 O y w m c X V v d D s x O S 1 G Z W I t M j Q m c X V v d D s s J n F 1 b 3 Q 7 M j A t R m V i L T I 0 J n F 1 b 3 Q 7 L C Z x d W 9 0 O z I x L U Z l Y i 0 y N C Z x d W 9 0 O y w m c X V v d D s y M i 1 G Z W I t M j Q m c X V v d D s s J n F 1 b 3 Q 7 M j M t R m V i L T I 0 J n F 1 b 3 Q 7 L C Z x d W 9 0 O z I 0 L U Z l Y i 0 y N C Z x d W 9 0 O y w m c X V v d D s y N S 1 G Z W I t M j Q m c X V v d D s s J n F 1 b 3 Q 7 M j Y t R m V i L T I 0 J n F 1 b 3 Q 7 L C Z x d W 9 0 O z I 3 L U Z l Y i 0 y N C Z x d W 9 0 O y w m c X V v d D s y O C 1 G Z W I t M j Q m c X V v d D s s J n F 1 b 3 Q 7 M j k t R m V i L T I 0 J n F 1 b 3 Q 7 X S I g L z 4 8 R W 5 0 c n k g V H l w Z T 0 i R m l s b F N 0 Y X R 1 c y I g V m F s d W U 9 I n N D b 2 1 w b G V 0 Z S I g L z 4 8 R W 5 0 c n k g V H l w Z T 0 i R m l s b E N v d W 5 0 I i B W Y W x 1 Z T 0 i b D I 1 I i A v P j x F b n R y e S B U e X B l P S J S Z W x h d G l v b n N o a X B J b m Z v Q 2 9 u d G F p b m V y I i B W Y W x 1 Z T 0 i c 3 s m c X V v d D t j b 2 x 1 b W 5 D b 3 V u d C Z x d W 9 0 O z o z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N o Z W R 1 b G U g R G F p b H k g T G V 2 Z W w g b 2 Y g T 3 B z I F J l c C A t I F Q x I E R l c C 9 B d X R v U m V t b 3 Z l Z E N v b H V t b n M x L n t D b 2 x 1 b W 4 x L D B 9 J n F 1 b 3 Q 7 L C Z x d W 9 0 O 1 N l Y 3 R p b 2 4 x L 1 N j a G V k d W x l I E R h a W x 5 I E x l d m V s I G 9 m I E 9 w c y B S Z X A g L S B U M S B E Z X A v Q X V 0 b 1 J l b W 9 2 Z W R D b 2 x 1 b W 5 z M S 5 7 M D E t R m V i L T I 0 L D F 9 J n F 1 b 3 Q 7 L C Z x d W 9 0 O 1 N l Y 3 R p b 2 4 x L 1 N j a G V k d W x l I E R h a W x 5 I E x l d m V s I G 9 m I E 9 w c y B S Z X A g L S B U M S B E Z X A v Q X V 0 b 1 J l b W 9 2 Z W R D b 2 x 1 b W 5 z M S 5 7 M D I t R m V i L T I 0 L D J 9 J n F 1 b 3 Q 7 L C Z x d W 9 0 O 1 N l Y 3 R p b 2 4 x L 1 N j a G V k d W x l I E R h a W x 5 I E x l d m V s I G 9 m I E 9 w c y B S Z X A g L S B U M S B E Z X A v Q X V 0 b 1 J l b W 9 2 Z W R D b 2 x 1 b W 5 z M S 5 7 M D M t R m V i L T I 0 L D N 9 J n F 1 b 3 Q 7 L C Z x d W 9 0 O 1 N l Y 3 R p b 2 4 x L 1 N j a G V k d W x l I E R h a W x 5 I E x l d m V s I G 9 m I E 9 w c y B S Z X A g L S B U M S B E Z X A v Q X V 0 b 1 J l b W 9 2 Z W R D b 2 x 1 b W 5 z M S 5 7 M D Q t R m V i L T I 0 L D R 9 J n F 1 b 3 Q 7 L C Z x d W 9 0 O 1 N l Y 3 R p b 2 4 x L 1 N j a G V k d W x l I E R h a W x 5 I E x l d m V s I G 9 m I E 9 w c y B S Z X A g L S B U M S B E Z X A v Q X V 0 b 1 J l b W 9 2 Z W R D b 2 x 1 b W 5 z M S 5 7 M D U t R m V i L T I 0 L D V 9 J n F 1 b 3 Q 7 L C Z x d W 9 0 O 1 N l Y 3 R p b 2 4 x L 1 N j a G V k d W x l I E R h a W x 5 I E x l d m V s I G 9 m I E 9 w c y B S Z X A g L S B U M S B E Z X A v Q X V 0 b 1 J l b W 9 2 Z W R D b 2 x 1 b W 5 z M S 5 7 M D Y t R m V i L T I 0 L D Z 9 J n F 1 b 3 Q 7 L C Z x d W 9 0 O 1 N l Y 3 R p b 2 4 x L 1 N j a G V k d W x l I E R h a W x 5 I E x l d m V s I G 9 m I E 9 w c y B S Z X A g L S B U M S B E Z X A v Q X V 0 b 1 J l b W 9 2 Z W R D b 2 x 1 b W 5 z M S 5 7 M D c t R m V i L T I 0 L D d 9 J n F 1 b 3 Q 7 L C Z x d W 9 0 O 1 N l Y 3 R p b 2 4 x L 1 N j a G V k d W x l I E R h a W x 5 I E x l d m V s I G 9 m I E 9 w c y B S Z X A g L S B U M S B E Z X A v Q X V 0 b 1 J l b W 9 2 Z W R D b 2 x 1 b W 5 z M S 5 7 M D g t R m V i L T I 0 L D h 9 J n F 1 b 3 Q 7 L C Z x d W 9 0 O 1 N l Y 3 R p b 2 4 x L 1 N j a G V k d W x l I E R h a W x 5 I E x l d m V s I G 9 m I E 9 w c y B S Z X A g L S B U M S B E Z X A v Q X V 0 b 1 J l b W 9 2 Z W R D b 2 x 1 b W 5 z M S 5 7 M D k t R m V i L T I 0 L D l 9 J n F 1 b 3 Q 7 L C Z x d W 9 0 O 1 N l Y 3 R p b 2 4 x L 1 N j a G V k d W x l I E R h a W x 5 I E x l d m V s I G 9 m I E 9 w c y B S Z X A g L S B U M S B E Z X A v Q X V 0 b 1 J l b W 9 2 Z W R D b 2 x 1 b W 5 z M S 5 7 M T A t R m V i L T I 0 L D E w f S Z x d W 9 0 O y w m c X V v d D t T Z W N 0 a W 9 u M S 9 T Y 2 h l Z H V s Z S B E Y W l s e S B M Z X Z l b C B v Z i B P c H M g U m V w I C 0 g V D E g R G V w L 0 F 1 d G 9 S Z W 1 v d m V k Q 2 9 s d W 1 u c z E u e z E x L U Z l Y i 0 y N C w x M X 0 m c X V v d D s s J n F 1 b 3 Q 7 U 2 V j d G l v b j E v U 2 N o Z W R 1 b G U g R G F p b H k g T G V 2 Z W w g b 2 Y g T 3 B z I F J l c C A t I F Q x I E R l c C 9 B d X R v U m V t b 3 Z l Z E N v b H V t b n M x L n s x M i 1 G Z W I t M j Q s M T J 9 J n F 1 b 3 Q 7 L C Z x d W 9 0 O 1 N l Y 3 R p b 2 4 x L 1 N j a G V k d W x l I E R h a W x 5 I E x l d m V s I G 9 m I E 9 w c y B S Z X A g L S B U M S B E Z X A v Q X V 0 b 1 J l b W 9 2 Z W R D b 2 x 1 b W 5 z M S 5 7 M T M t R m V i L T I 0 L D E z f S Z x d W 9 0 O y w m c X V v d D t T Z W N 0 a W 9 u M S 9 T Y 2 h l Z H V s Z S B E Y W l s e S B M Z X Z l b C B v Z i B P c H M g U m V w I C 0 g V D E g R G V w L 0 F 1 d G 9 S Z W 1 v d m V k Q 2 9 s d W 1 u c z E u e z E 0 L U Z l Y i 0 y N C w x N H 0 m c X V v d D s s J n F 1 b 3 Q 7 U 2 V j d G l v b j E v U 2 N o Z W R 1 b G U g R G F p b H k g T G V 2 Z W w g b 2 Y g T 3 B z I F J l c C A t I F Q x I E R l c C 9 B d X R v U m V t b 3 Z l Z E N v b H V t b n M x L n s x N S 1 G Z W I t M j Q s M T V 9 J n F 1 b 3 Q 7 L C Z x d W 9 0 O 1 N l Y 3 R p b 2 4 x L 1 N j a G V k d W x l I E R h a W x 5 I E x l d m V s I G 9 m I E 9 w c y B S Z X A g L S B U M S B E Z X A v Q X V 0 b 1 J l b W 9 2 Z W R D b 2 x 1 b W 5 z M S 5 7 M T Y t R m V i L T I 0 L D E 2 f S Z x d W 9 0 O y w m c X V v d D t T Z W N 0 a W 9 u M S 9 T Y 2 h l Z H V s Z S B E Y W l s e S B M Z X Z l b C B v Z i B P c H M g U m V w I C 0 g V D E g R G V w L 0 F 1 d G 9 S Z W 1 v d m V k Q 2 9 s d W 1 u c z E u e z E 3 L U Z l Y i 0 y N C w x N 3 0 m c X V v d D s s J n F 1 b 3 Q 7 U 2 V j d G l v b j E v U 2 N o Z W R 1 b G U g R G F p b H k g T G V 2 Z W w g b 2 Y g T 3 B z I F J l c C A t I F Q x I E R l c C 9 B d X R v U m V t b 3 Z l Z E N v b H V t b n M x L n s x O C 1 G Z W I t M j Q s M T h 9 J n F 1 b 3 Q 7 L C Z x d W 9 0 O 1 N l Y 3 R p b 2 4 x L 1 N j a G V k d W x l I E R h a W x 5 I E x l d m V s I G 9 m I E 9 w c y B S Z X A g L S B U M S B E Z X A v Q X V 0 b 1 J l b W 9 2 Z W R D b 2 x 1 b W 5 z M S 5 7 M T k t R m V i L T I 0 L D E 5 f S Z x d W 9 0 O y w m c X V v d D t T Z W N 0 a W 9 u M S 9 T Y 2 h l Z H V s Z S B E Y W l s e S B M Z X Z l b C B v Z i B P c H M g U m V w I C 0 g V D E g R G V w L 0 F 1 d G 9 S Z W 1 v d m V k Q 2 9 s d W 1 u c z E u e z I w L U Z l Y i 0 y N C w y M H 0 m c X V v d D s s J n F 1 b 3 Q 7 U 2 V j d G l v b j E v U 2 N o Z W R 1 b G U g R G F p b H k g T G V 2 Z W w g b 2 Y g T 3 B z I F J l c C A t I F Q x I E R l c C 9 B d X R v U m V t b 3 Z l Z E N v b H V t b n M x L n s y M S 1 G Z W I t M j Q s M j F 9 J n F 1 b 3 Q 7 L C Z x d W 9 0 O 1 N l Y 3 R p b 2 4 x L 1 N j a G V k d W x l I E R h a W x 5 I E x l d m V s I G 9 m I E 9 w c y B S Z X A g L S B U M S B E Z X A v Q X V 0 b 1 J l b W 9 2 Z W R D b 2 x 1 b W 5 z M S 5 7 M j I t R m V i L T I 0 L D I y f S Z x d W 9 0 O y w m c X V v d D t T Z W N 0 a W 9 u M S 9 T Y 2 h l Z H V s Z S B E Y W l s e S B M Z X Z l b C B v Z i B P c H M g U m V w I C 0 g V D E g R G V w L 0 F 1 d G 9 S Z W 1 v d m V k Q 2 9 s d W 1 u c z E u e z I z L U Z l Y i 0 y N C w y M 3 0 m c X V v d D s s J n F 1 b 3 Q 7 U 2 V j d G l v b j E v U 2 N o Z W R 1 b G U g R G F p b H k g T G V 2 Z W w g b 2 Y g T 3 B z I F J l c C A t I F Q x I E R l c C 9 B d X R v U m V t b 3 Z l Z E N v b H V t b n M x L n s y N C 1 G Z W I t M j Q s M j R 9 J n F 1 b 3 Q 7 L C Z x d W 9 0 O 1 N l Y 3 R p b 2 4 x L 1 N j a G V k d W x l I E R h a W x 5 I E x l d m V s I G 9 m I E 9 w c y B S Z X A g L S B U M S B E Z X A v Q X V 0 b 1 J l b W 9 2 Z W R D b 2 x 1 b W 5 z M S 5 7 M j U t R m V i L T I 0 L D I 1 f S Z x d W 9 0 O y w m c X V v d D t T Z W N 0 a W 9 u M S 9 T Y 2 h l Z H V s Z S B E Y W l s e S B M Z X Z l b C B v Z i B P c H M g U m V w I C 0 g V D E g R G V w L 0 F 1 d G 9 S Z W 1 v d m V k Q 2 9 s d W 1 u c z E u e z I 2 L U Z l Y i 0 y N C w y N n 0 m c X V v d D s s J n F 1 b 3 Q 7 U 2 V j d G l v b j E v U 2 N o Z W R 1 b G U g R G F p b H k g T G V 2 Z W w g b 2 Y g T 3 B z I F J l c C A t I F Q x I E R l c C 9 B d X R v U m V t b 3 Z l Z E N v b H V t b n M x L n s y N y 1 G Z W I t M j Q s M j d 9 J n F 1 b 3 Q 7 L C Z x d W 9 0 O 1 N l Y 3 R p b 2 4 x L 1 N j a G V k d W x l I E R h a W x 5 I E x l d m V s I G 9 m I E 9 w c y B S Z X A g L S B U M S B E Z X A v Q X V 0 b 1 J l b W 9 2 Z W R D b 2 x 1 b W 5 z M S 5 7 M j g t R m V i L T I 0 L D I 4 f S Z x d W 9 0 O y w m c X V v d D t T Z W N 0 a W 9 u M S 9 T Y 2 h l Z H V s Z S B E Y W l s e S B M Z X Z l b C B v Z i B P c H M g U m V w I C 0 g V D E g R G V w L 0 F 1 d G 9 S Z W 1 v d m V k Q 2 9 s d W 1 u c z E u e z I 5 L U Z l Y i 0 y N C w y O X 0 m c X V v d D t d L C Z x d W 9 0 O 0 N v b H V t b k N v d W 5 0 J n F 1 b 3 Q 7 O j M w L C Z x d W 9 0 O 0 t l e U N v b H V t b k 5 h b W V z J n F 1 b 3 Q 7 O l t d L C Z x d W 9 0 O 0 N v b H V t b k l k Z W 5 0 a X R p Z X M m c X V v d D s 6 W y Z x d W 9 0 O 1 N l Y 3 R p b 2 4 x L 1 N j a G V k d W x l I E R h a W x 5 I E x l d m V s I G 9 m I E 9 w c y B S Z X A g L S B U M S B E Z X A v Q X V 0 b 1 J l b W 9 2 Z W R D b 2 x 1 b W 5 z M S 5 7 Q 2 9 s d W 1 u M S w w f S Z x d W 9 0 O y w m c X V v d D t T Z W N 0 a W 9 u M S 9 T Y 2 h l Z H V s Z S B E Y W l s e S B M Z X Z l b C B v Z i B P c H M g U m V w I C 0 g V D E g R G V w L 0 F 1 d G 9 S Z W 1 v d m V k Q 2 9 s d W 1 u c z E u e z A x L U Z l Y i 0 y N C w x f S Z x d W 9 0 O y w m c X V v d D t T Z W N 0 a W 9 u M S 9 T Y 2 h l Z H V s Z S B E Y W l s e S B M Z X Z l b C B v Z i B P c H M g U m V w I C 0 g V D E g R G V w L 0 F 1 d G 9 S Z W 1 v d m V k Q 2 9 s d W 1 u c z E u e z A y L U Z l Y i 0 y N C w y f S Z x d W 9 0 O y w m c X V v d D t T Z W N 0 a W 9 u M S 9 T Y 2 h l Z H V s Z S B E Y W l s e S B M Z X Z l b C B v Z i B P c H M g U m V w I C 0 g V D E g R G V w L 0 F 1 d G 9 S Z W 1 v d m V k Q 2 9 s d W 1 u c z E u e z A z L U Z l Y i 0 y N C w z f S Z x d W 9 0 O y w m c X V v d D t T Z W N 0 a W 9 u M S 9 T Y 2 h l Z H V s Z S B E Y W l s e S B M Z X Z l b C B v Z i B P c H M g U m V w I C 0 g V D E g R G V w L 0 F 1 d G 9 S Z W 1 v d m V k Q 2 9 s d W 1 u c z E u e z A 0 L U Z l Y i 0 y N C w 0 f S Z x d W 9 0 O y w m c X V v d D t T Z W N 0 a W 9 u M S 9 T Y 2 h l Z H V s Z S B E Y W l s e S B M Z X Z l b C B v Z i B P c H M g U m V w I C 0 g V D E g R G V w L 0 F 1 d G 9 S Z W 1 v d m V k Q 2 9 s d W 1 u c z E u e z A 1 L U Z l Y i 0 y N C w 1 f S Z x d W 9 0 O y w m c X V v d D t T Z W N 0 a W 9 u M S 9 T Y 2 h l Z H V s Z S B E Y W l s e S B M Z X Z l b C B v Z i B P c H M g U m V w I C 0 g V D E g R G V w L 0 F 1 d G 9 S Z W 1 v d m V k Q 2 9 s d W 1 u c z E u e z A 2 L U Z l Y i 0 y N C w 2 f S Z x d W 9 0 O y w m c X V v d D t T Z W N 0 a W 9 u M S 9 T Y 2 h l Z H V s Z S B E Y W l s e S B M Z X Z l b C B v Z i B P c H M g U m V w I C 0 g V D E g R G V w L 0 F 1 d G 9 S Z W 1 v d m V k Q 2 9 s d W 1 u c z E u e z A 3 L U Z l Y i 0 y N C w 3 f S Z x d W 9 0 O y w m c X V v d D t T Z W N 0 a W 9 u M S 9 T Y 2 h l Z H V s Z S B E Y W l s e S B M Z X Z l b C B v Z i B P c H M g U m V w I C 0 g V D E g R G V w L 0 F 1 d G 9 S Z W 1 v d m V k Q 2 9 s d W 1 u c z E u e z A 4 L U Z l Y i 0 y N C w 4 f S Z x d W 9 0 O y w m c X V v d D t T Z W N 0 a W 9 u M S 9 T Y 2 h l Z H V s Z S B E Y W l s e S B M Z X Z l b C B v Z i B P c H M g U m V w I C 0 g V D E g R G V w L 0 F 1 d G 9 S Z W 1 v d m V k Q 2 9 s d W 1 u c z E u e z A 5 L U Z l Y i 0 y N C w 5 f S Z x d W 9 0 O y w m c X V v d D t T Z W N 0 a W 9 u M S 9 T Y 2 h l Z H V s Z S B E Y W l s e S B M Z X Z l b C B v Z i B P c H M g U m V w I C 0 g V D E g R G V w L 0 F 1 d G 9 S Z W 1 v d m V k Q 2 9 s d W 1 u c z E u e z E w L U Z l Y i 0 y N C w x M H 0 m c X V v d D s s J n F 1 b 3 Q 7 U 2 V j d G l v b j E v U 2 N o Z W R 1 b G U g R G F p b H k g T G V 2 Z W w g b 2 Y g T 3 B z I F J l c C A t I F Q x I E R l c C 9 B d X R v U m V t b 3 Z l Z E N v b H V t b n M x L n s x M S 1 G Z W I t M j Q s M T F 9 J n F 1 b 3 Q 7 L C Z x d W 9 0 O 1 N l Y 3 R p b 2 4 x L 1 N j a G V k d W x l I E R h a W x 5 I E x l d m V s I G 9 m I E 9 w c y B S Z X A g L S B U M S B E Z X A v Q X V 0 b 1 J l b W 9 2 Z W R D b 2 x 1 b W 5 z M S 5 7 M T I t R m V i L T I 0 L D E y f S Z x d W 9 0 O y w m c X V v d D t T Z W N 0 a W 9 u M S 9 T Y 2 h l Z H V s Z S B E Y W l s e S B M Z X Z l b C B v Z i B P c H M g U m V w I C 0 g V D E g R G V w L 0 F 1 d G 9 S Z W 1 v d m V k Q 2 9 s d W 1 u c z E u e z E z L U Z l Y i 0 y N C w x M 3 0 m c X V v d D s s J n F 1 b 3 Q 7 U 2 V j d G l v b j E v U 2 N o Z W R 1 b G U g R G F p b H k g T G V 2 Z W w g b 2 Y g T 3 B z I F J l c C A t I F Q x I E R l c C 9 B d X R v U m V t b 3 Z l Z E N v b H V t b n M x L n s x N C 1 G Z W I t M j Q s M T R 9 J n F 1 b 3 Q 7 L C Z x d W 9 0 O 1 N l Y 3 R p b 2 4 x L 1 N j a G V k d W x l I E R h a W x 5 I E x l d m V s I G 9 m I E 9 w c y B S Z X A g L S B U M S B E Z X A v Q X V 0 b 1 J l b W 9 2 Z W R D b 2 x 1 b W 5 z M S 5 7 M T U t R m V i L T I 0 L D E 1 f S Z x d W 9 0 O y w m c X V v d D t T Z W N 0 a W 9 u M S 9 T Y 2 h l Z H V s Z S B E Y W l s e S B M Z X Z l b C B v Z i B P c H M g U m V w I C 0 g V D E g R G V w L 0 F 1 d G 9 S Z W 1 v d m V k Q 2 9 s d W 1 u c z E u e z E 2 L U Z l Y i 0 y N C w x N n 0 m c X V v d D s s J n F 1 b 3 Q 7 U 2 V j d G l v b j E v U 2 N o Z W R 1 b G U g R G F p b H k g T G V 2 Z W w g b 2 Y g T 3 B z I F J l c C A t I F Q x I E R l c C 9 B d X R v U m V t b 3 Z l Z E N v b H V t b n M x L n s x N y 1 G Z W I t M j Q s M T d 9 J n F 1 b 3 Q 7 L C Z x d W 9 0 O 1 N l Y 3 R p b 2 4 x L 1 N j a G V k d W x l I E R h a W x 5 I E x l d m V s I G 9 m I E 9 w c y B S Z X A g L S B U M S B E Z X A v Q X V 0 b 1 J l b W 9 2 Z W R D b 2 x 1 b W 5 z M S 5 7 M T g t R m V i L T I 0 L D E 4 f S Z x d W 9 0 O y w m c X V v d D t T Z W N 0 a W 9 u M S 9 T Y 2 h l Z H V s Z S B E Y W l s e S B M Z X Z l b C B v Z i B P c H M g U m V w I C 0 g V D E g R G V w L 0 F 1 d G 9 S Z W 1 v d m V k Q 2 9 s d W 1 u c z E u e z E 5 L U Z l Y i 0 y N C w x O X 0 m c X V v d D s s J n F 1 b 3 Q 7 U 2 V j d G l v b j E v U 2 N o Z W R 1 b G U g R G F p b H k g T G V 2 Z W w g b 2 Y g T 3 B z I F J l c C A t I F Q x I E R l c C 9 B d X R v U m V t b 3 Z l Z E N v b H V t b n M x L n s y M C 1 G Z W I t M j Q s M j B 9 J n F 1 b 3 Q 7 L C Z x d W 9 0 O 1 N l Y 3 R p b 2 4 x L 1 N j a G V k d W x l I E R h a W x 5 I E x l d m V s I G 9 m I E 9 w c y B S Z X A g L S B U M S B E Z X A v Q X V 0 b 1 J l b W 9 2 Z W R D b 2 x 1 b W 5 z M S 5 7 M j E t R m V i L T I 0 L D I x f S Z x d W 9 0 O y w m c X V v d D t T Z W N 0 a W 9 u M S 9 T Y 2 h l Z H V s Z S B E Y W l s e S B M Z X Z l b C B v Z i B P c H M g U m V w I C 0 g V D E g R G V w L 0 F 1 d G 9 S Z W 1 v d m V k Q 2 9 s d W 1 u c z E u e z I y L U Z l Y i 0 y N C w y M n 0 m c X V v d D s s J n F 1 b 3 Q 7 U 2 V j d G l v b j E v U 2 N o Z W R 1 b G U g R G F p b H k g T G V 2 Z W w g b 2 Y g T 3 B z I F J l c C A t I F Q x I E R l c C 9 B d X R v U m V t b 3 Z l Z E N v b H V t b n M x L n s y M y 1 G Z W I t M j Q s M j N 9 J n F 1 b 3 Q 7 L C Z x d W 9 0 O 1 N l Y 3 R p b 2 4 x L 1 N j a G V k d W x l I E R h a W x 5 I E x l d m V s I G 9 m I E 9 w c y B S Z X A g L S B U M S B E Z X A v Q X V 0 b 1 J l b W 9 2 Z W R D b 2 x 1 b W 5 z M S 5 7 M j Q t R m V i L T I 0 L D I 0 f S Z x d W 9 0 O y w m c X V v d D t T Z W N 0 a W 9 u M S 9 T Y 2 h l Z H V s Z S B E Y W l s e S B M Z X Z l b C B v Z i B P c H M g U m V w I C 0 g V D E g R G V w L 0 F 1 d G 9 S Z W 1 v d m V k Q 2 9 s d W 1 u c z E u e z I 1 L U Z l Y i 0 y N C w y N X 0 m c X V v d D s s J n F 1 b 3 Q 7 U 2 V j d G l v b j E v U 2 N o Z W R 1 b G U g R G F p b H k g T G V 2 Z W w g b 2 Y g T 3 B z I F J l c C A t I F Q x I E R l c C 9 B d X R v U m V t b 3 Z l Z E N v b H V t b n M x L n s y N i 1 G Z W I t M j Q s M j Z 9 J n F 1 b 3 Q 7 L C Z x d W 9 0 O 1 N l Y 3 R p b 2 4 x L 1 N j a G V k d W x l I E R h a W x 5 I E x l d m V s I G 9 m I E 9 w c y B S Z X A g L S B U M S B E Z X A v Q X V 0 b 1 J l b W 9 2 Z W R D b 2 x 1 b W 5 z M S 5 7 M j c t R m V i L T I 0 L D I 3 f S Z x d W 9 0 O y w m c X V v d D t T Z W N 0 a W 9 u M S 9 T Y 2 h l Z H V s Z S B E Y W l s e S B M Z X Z l b C B v Z i B P c H M g U m V w I C 0 g V D E g R G V w L 0 F 1 d G 9 S Z W 1 v d m V k Q 2 9 s d W 1 u c z E u e z I 4 L U Z l Y i 0 y N C w y O H 0 m c X V v d D s s J n F 1 b 3 Q 7 U 2 V j d G l v b j E v U 2 N o Z W R 1 b G U g R G F p b H k g T G V 2 Z W w g b 2 Y g T 3 B z I F J l c C A t I F Q x I E R l c C 9 B d X R v U m V t b 3 Z l Z E N v b H V t b n M x L n s y O S 1 G Z W I t M j Q s M j l 9 J n F 1 b 3 Q 7 X S w m c X V v d D t S Z W x h d G l v b n N o a X B J b m Z v J n F 1 b 3 Q 7 O l t d f S I g L z 4 8 R W 5 0 c n k g V H l w Z T 0 i Q W R k Z W R U b 0 R h d G F N b 2 R l b C I g V m F s d W U 9 I m w w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U M S U y M E R l c C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U M S U y M E R l c C U y M C g y K S 9 T Y 2 h l Z H V s Z S U y M E R h a W x 5 J T I w T G V 2 Z W w l M j B v Z i U y M E 9 w c y U y M F J l c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F Q x J T I w R G V w J T I w K D I p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V D E l M j B E Z X A l M j A o M i k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U M S U y M E R l c C U y M C g y K S 9 Q c m 9 t b 3 R l Z C U y M E h l Y W R l c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H E / B n D + b R 0 G K / m d K H 8 1 j E w A A A A A C A A A A A A A D Z g A A w A A A A B A A A A A p U 4 J C e E O 3 v F Q E a r N J 6 g T w A A A A A A S A A A C g A A A A E A A A A C u o y x n A G u 6 d 4 w + k k a 8 Q R U J Q A A A A 8 f b d 0 Q E 5 5 Z g a h + j o + Y s b / e S K r 1 T L V R 0 G m N T C / j V S W 9 4 O 7 j P 6 q b g w Y f D O 4 8 C x Y 2 z X v C p R H c Z w H + j c 4 E m t P C n 3 p j g E O e G J C y w f 2 v i b l L L c L u U U A A A A x R e D u B g 7 w + z N b c Q b 3 L H Z 0 K T R t r k =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8FF334-335D-4060-8C9C-B190995B433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B4C9801-9C39-4750-8661-F335F0611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14bdc1f-54a1-4fb4-9c97-069df48418ad"/>
    <ds:schemaRef ds:uri="835fcefd-4e97-4f85-97a1-52227a66f7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FE6729-70D8-4925-99C4-ED950F359F4D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69C4C254-10A8-4FE1-9A1B-2244063D78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aircraft type</vt:lpstr>
      <vt:lpstr>non-stop seats</vt:lpstr>
      <vt:lpstr>non-stop flights</vt:lpstr>
      <vt:lpstr>Distance</vt:lpstr>
      <vt:lpstr>non-stop seats 13 mo</vt:lpstr>
      <vt:lpstr>Departing Seat by Day and Hour</vt:lpstr>
      <vt:lpstr>Arriving Seat by Day and Hour</vt:lpstr>
      <vt:lpstr>Quarterly Outlook</vt:lpstr>
      <vt:lpstr>Schedule Compare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Varun Reddy Chejarla</dc:creator>
  <cp:lastModifiedBy>Sammra Wahid</cp:lastModifiedBy>
  <dcterms:created xsi:type="dcterms:W3CDTF">2015-06-05T18:17:20Z</dcterms:created>
  <dcterms:modified xsi:type="dcterms:W3CDTF">2024-09-23T18:52:04Z</dcterms:modified>
</cp:coreProperties>
</file>